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vbaziari\Desktop\"/>
    </mc:Choice>
  </mc:AlternateContent>
  <bookViews>
    <workbookView xWindow="0" yWindow="0" windowWidth="24000" windowHeight="10425" firstSheet="1" activeTab="4"/>
  </bookViews>
  <sheets>
    <sheet name="სტატ." sheetId="1" r:id="rId1"/>
    <sheet name="ICD10 - რეფერალები - ბავში" sheetId="2" r:id="rId2"/>
    <sheet name="დედათა რეფერალი - დონის მიხ." sheetId="3" r:id="rId3"/>
    <sheet name="დედათა რეფერალი - ICD" sheetId="4" r:id="rId4"/>
    <sheet name="პროვაიდერების მიხედვით" sheetId="6" r:id="rId5"/>
  </sheets>
  <definedNames>
    <definedName name="_xlnm._FilterDatabase" localSheetId="1" hidden="1">'ICD10 - რეფერალები - ბავში'!$A$1:$C$1</definedName>
    <definedName name="_xlnm._FilterDatabase" localSheetId="4" hidden="1">'პროვაიდერების მიხედვით'!$A$1:$O$92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96" i="6" l="1"/>
  <c r="Q96" i="6"/>
  <c r="L4" i="1" l="1"/>
  <c r="L5" i="1"/>
  <c r="L6" i="1"/>
  <c r="L7" i="1"/>
  <c r="L3" i="1"/>
</calcChain>
</file>

<file path=xl/sharedStrings.xml><?xml version="1.0" encoding="utf-8"?>
<sst xmlns="http://schemas.openxmlformats.org/spreadsheetml/2006/main" count="577" uniqueCount="339">
  <si>
    <t>I</t>
  </si>
  <si>
    <t>II</t>
  </si>
  <si>
    <t>II-III</t>
  </si>
  <si>
    <t>III</t>
  </si>
  <si>
    <t>დონე არ მინიჭებული კლინიკა</t>
  </si>
  <si>
    <t>დონე</t>
  </si>
  <si>
    <t>მკვდართშობილი - საკეისრო</t>
  </si>
  <si>
    <t>საკიესრო კვეთის რაოდენობა</t>
  </si>
  <si>
    <t>მშობიარობის რაოდენობა</t>
  </si>
  <si>
    <t>მკვდართშობილი სულ</t>
  </si>
  <si>
    <t>მკვდართშობილი სულ &gt;=2500</t>
  </si>
  <si>
    <t>მკვდართშობილი - საკეისრო 39 კვირამდე</t>
  </si>
  <si>
    <t>%</t>
  </si>
  <si>
    <t>სულ რეფერალების რაოდენობა</t>
  </si>
  <si>
    <t>სულ რეფერალების რაოდენობა - საკეისრო კვეთის შემდგომ</t>
  </si>
  <si>
    <t>სულ რეფერალების რაოდენობა - საკეისრო კვეთის შემდგომ 39 კვირამდე</t>
  </si>
  <si>
    <t>სულ</t>
  </si>
  <si>
    <t>ICD10Code</t>
  </si>
  <si>
    <t>ICD10Name</t>
  </si>
  <si>
    <t>რაოდენობა</t>
  </si>
  <si>
    <t>P22.8, P07.3</t>
  </si>
  <si>
    <t>P22.8</t>
  </si>
  <si>
    <t>P90</t>
  </si>
  <si>
    <t>P21.0</t>
  </si>
  <si>
    <t>P55.1</t>
  </si>
  <si>
    <t>P07.3, P22.8</t>
  </si>
  <si>
    <t>P91.0</t>
  </si>
  <si>
    <t>P59.9</t>
  </si>
  <si>
    <t>P39.9</t>
  </si>
  <si>
    <t>P22.8, P07.1</t>
  </si>
  <si>
    <t>P22.8, P07.1, P07.3</t>
  </si>
  <si>
    <t>P28.5</t>
  </si>
  <si>
    <t>P92.2</t>
  </si>
  <si>
    <t>P55.0</t>
  </si>
  <si>
    <t>P22.0</t>
  </si>
  <si>
    <t>P22.9</t>
  </si>
  <si>
    <t>P28.9</t>
  </si>
  <si>
    <t>P07.1, P22.8</t>
  </si>
  <si>
    <t>P36.9</t>
  </si>
  <si>
    <t>P07.1</t>
  </si>
  <si>
    <t>P21.1</t>
  </si>
  <si>
    <t>სხვა მცირე წონის ნაყოფი დაბადებისას</t>
  </si>
  <si>
    <t>მძიმე ასფიქსია დაბადებისას</t>
  </si>
  <si>
    <t>მსუბუქი და საშუალო ხარისხის ასფიქსია დაბადებისას</t>
  </si>
  <si>
    <t>ახალშობილთა რესპირაციული დისტრეს-სინდრომი</t>
  </si>
  <si>
    <t>ახალშობილთა სხვა რესპირაციული დისტრესი</t>
  </si>
  <si>
    <t>ახალშობილთა სხვა რესპირაციული დისტრესი, დაუზუსტებელი</t>
  </si>
  <si>
    <t>ახალშობილის სუნთქვითი უკმარისობა</t>
  </si>
  <si>
    <t>ახალშობილის რესპირაციული მდგომარეობანი, დაუზუსტებელი</t>
  </si>
  <si>
    <t>ახალშობილთა ბაქტერიული სეფსისი, დაუზუსტებელი</t>
  </si>
  <si>
    <t>პერინატალური პერიოდისათვის დამახასიათებელი ინფექცია, დაუზუსტებელი</t>
  </si>
  <si>
    <t>ნაყოფის და ახალშობილის Rh იზოიმუნიზაცია</t>
  </si>
  <si>
    <t>ნაყოფის და ახალშობილის ABO იზოიმუნიზაცია</t>
  </si>
  <si>
    <t>ახალშობილთა სიყვითლე, დაუზუსტებელი</t>
  </si>
  <si>
    <t>ახალშობილთა ცერებრული იშემია</t>
  </si>
  <si>
    <t>ახალშობილის სუსტი წოვა</t>
  </si>
  <si>
    <t xml:space="preserve">ახალშობილთა სხვა რესპირაციული დისტრესი, </t>
  </si>
  <si>
    <t>დღენაკლულობის სხვა შემთხვევები; ახალშობილთა სხვა რესპირაციული დისტრესი</t>
  </si>
  <si>
    <t>ახალშობილთა სხვა რესპირაციული დისტრესი, სხვა მცირე წონის ნაყოფი დაბადებისას</t>
  </si>
  <si>
    <t>ახალშობილთა სხვა რესპირაციული დისტრესი, სხვა მცირე წონის ნაყოფი დაბადებისას,დღენაკლულობის სხვა შემთხვევები</t>
  </si>
  <si>
    <t>სხვა მცირე წონის ნაყოფი დაბადებისას, ახალშობილთა სხვა რესპირაციული დისტრესი</t>
  </si>
  <si>
    <t>ახალშობილთა კრუნჩხვები</t>
  </si>
  <si>
    <t>O72.2</t>
  </si>
  <si>
    <t>O99.0</t>
  </si>
  <si>
    <t>O85</t>
  </si>
  <si>
    <t>O86.4</t>
  </si>
  <si>
    <t>O14.1</t>
  </si>
  <si>
    <t>O80.9</t>
  </si>
  <si>
    <t>O99.8</t>
  </si>
  <si>
    <t>O99.5</t>
  </si>
  <si>
    <t>O72.1</t>
  </si>
  <si>
    <t>O88.2</t>
  </si>
  <si>
    <t>O88.8</t>
  </si>
  <si>
    <t>O86.8</t>
  </si>
  <si>
    <t>მძიმე პრეეკლამპსია</t>
  </si>
  <si>
    <t>სხვა სისხლდენები განვითარებული მშობიარობისთანავე</t>
  </si>
  <si>
    <t>მშობიარობის შემდგომი მოგვიანებითი და მეორადი სისხლდენა</t>
  </si>
  <si>
    <t>ერთნაყოფიანი სპონტანური მშობიარობა, დაუზუსტებელი</t>
  </si>
  <si>
    <t>მელოგინეთა სეფსისი</t>
  </si>
  <si>
    <t>მშობიარობის შემდგომი, უცნობი წარმოშობის ჰიპერთერმია</t>
  </si>
  <si>
    <t>ლოგინობის ხანის სხვა დაზუსტებული ინფექციები</t>
  </si>
  <si>
    <t>სამეანო ემბოლია სისხლის კოლტებით</t>
  </si>
  <si>
    <t>სხვა სამეანო ემბოლია</t>
  </si>
  <si>
    <t>ანემია, რომელიც ართულებს ორსულობას, მშობიარობას და ლოგინობის ხანას</t>
  </si>
  <si>
    <t>სასუნთქი სისტემის ავადმყოფობები, რომლებიც ართულებს ორსულობას, მშობიარობას და ლოგინობის ხანას</t>
  </si>
  <si>
    <t>სხვა დაზუსტებული ავადმყოფობები და მდგომარეობები, რომლებიც  ართულებს ორსულობას, მშობიარობას და ლოგინობის ხანას</t>
  </si>
  <si>
    <t>შპს რეგიონული ჯანდაცვის ცენტრი</t>
  </si>
  <si>
    <t>დედოფლისწყარო</t>
  </si>
  <si>
    <t>შპს ჯეო ჰოსპიტალს</t>
  </si>
  <si>
    <t>გურჯაანი</t>
  </si>
  <si>
    <t>შპს "ოქროს საწმისი -XXI საუკუნე"</t>
  </si>
  <si>
    <t>ახალქალაქი</t>
  </si>
  <si>
    <t>შპს ქუთაისის ახალი №2 სამშობიარო სახლი</t>
  </si>
  <si>
    <t>ქუთაისი</t>
  </si>
  <si>
    <t>ზესტაფონი</t>
  </si>
  <si>
    <t>შპს "იმედის კლინიკა"</t>
  </si>
  <si>
    <t>შპს პირველი საავადმყოფო</t>
  </si>
  <si>
    <t>შპს "მედალფა"</t>
  </si>
  <si>
    <t>ჩოხატაური</t>
  </si>
  <si>
    <t>დუშეთი</t>
  </si>
  <si>
    <t>ბორჯომი</t>
  </si>
  <si>
    <t>შპს ,,ქალაქ ბათუმის მრავალპროფილიანი სამშობიარო სახლი</t>
  </si>
  <si>
    <t>ბათუმი</t>
  </si>
  <si>
    <t>შპს დედათა დახმარების სამეანო-გინეკოლოგიური განყოფილება ნინო</t>
  </si>
  <si>
    <t>შპს სენა-მედი</t>
  </si>
  <si>
    <t>სენაკი</t>
  </si>
  <si>
    <t>შპს "ავთანდილ ყამბარაშვილის კლინიკა"</t>
  </si>
  <si>
    <t>თელავი</t>
  </si>
  <si>
    <t>სს "რუსთავის სამშობიარო სახლი"</t>
  </si>
  <si>
    <t>რუსთავი</t>
  </si>
  <si>
    <t>შპს უნიმედი სამცხე</t>
  </si>
  <si>
    <t>ადიგენი</t>
  </si>
  <si>
    <t>შპს ახალციხის კლინიკა იმედი</t>
  </si>
  <si>
    <t>ახალციხე</t>
  </si>
  <si>
    <t>სს "სამედიცინო კორპორაცია ევექსი"-ხობის ჰოსპიტალი</t>
  </si>
  <si>
    <t>ხობი</t>
  </si>
  <si>
    <t>შპს "უნიმედი აჭარა"</t>
  </si>
  <si>
    <t>ქედა</t>
  </si>
  <si>
    <t>თიანეთი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</si>
  <si>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</si>
  <si>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პირველი სამედიცინო ცენტრი</t>
  </si>
  <si>
    <t>შპს "კლინიკა რუსთავი"</t>
  </si>
  <si>
    <t>შპს ვივამედი</t>
  </si>
  <si>
    <t>შპს დავით დავარაშვილის კლინიკა</t>
  </si>
  <si>
    <t>შპს ლაიფი</t>
  </si>
  <si>
    <t>ზუგდიდი</t>
  </si>
  <si>
    <t>შპს მედალფა</t>
  </si>
  <si>
    <t>კასპი</t>
  </si>
  <si>
    <t>შ.პ.ს. " დასტაქარი"</t>
  </si>
  <si>
    <t>ქარელი</t>
  </si>
  <si>
    <t>შპს "ბოლნისის ცენტრალური კლინიკა"</t>
  </si>
  <si>
    <t>ბოლნისი</t>
  </si>
  <si>
    <t>სს  "იავნანა"</t>
  </si>
  <si>
    <t>გორი</t>
  </si>
  <si>
    <t>შპს "ბათუმის სამედიცინო ცენტრი"</t>
  </si>
  <si>
    <t>შპს კლინიკა ბომონდი</t>
  </si>
  <si>
    <t>შპს "ახალი სამშობიარო ცენტრი"</t>
  </si>
  <si>
    <t>შპს ბაიები</t>
  </si>
  <si>
    <t>შპს სიხარული</t>
  </si>
  <si>
    <t>შპს მედ ემერჯენსი</t>
  </si>
  <si>
    <t>სს სამედიცინო კორპორაცია ევექსი - მ. იაშვილის სახელობის ბათუმის დედათა და ბავშვთა ცენტრალური ჰოსპიტალი</t>
  </si>
  <si>
    <t>მარნეული</t>
  </si>
  <si>
    <t xml:space="preserve">შპს აკად. ზ. ცხაკაიას სახ. დასავლეთ  საქართველოს ინტერვენციული მედიცინის ეროვნული ცენტრი  </t>
  </si>
  <si>
    <t>შპს "რეგიონული ჯანდაცვის ცენტრი"</t>
  </si>
  <si>
    <t>ამბროლაური</t>
  </si>
  <si>
    <t>სს "სამედიცინო კორპორაცია ევექსი" – ხულოს ჰოსპიტალი</t>
  </si>
  <si>
    <t>ხულო</t>
  </si>
  <si>
    <t>შპს "ახალი კლინიკა"</t>
  </si>
  <si>
    <t>ხაშური</t>
  </si>
  <si>
    <t>ლანჩხუთი</t>
  </si>
  <si>
    <t>სს "სამედიცინო კორპორაცია ევექსი" – ნინოწმინდის ჰოსპიტალი</t>
  </si>
  <si>
    <t>ნინოწმინდა</t>
  </si>
  <si>
    <t>შპს "მესტიის საავადმყოფო-ამბულატორიული გაერთიანება".</t>
  </si>
  <si>
    <t>მესტია</t>
  </si>
  <si>
    <t>ჭიათურა</t>
  </si>
  <si>
    <t>ს.ს. სამედიცინო კორპორაცია ევექსი - ზუგდიდის რეფერალური ჰოსპიტალი</t>
  </si>
  <si>
    <t>შპს არქიმედეს კლინიკა</t>
  </si>
  <si>
    <t>სიღნაღი</t>
  </si>
  <si>
    <t>შპს „ჯ. გოგიაშვილის კლინიკა"</t>
  </si>
  <si>
    <t>შპს სენამედ-პლიუსი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</si>
  <si>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</si>
  <si>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ქობულეთი</t>
  </si>
  <si>
    <t>შპს მედკაპიტალი</t>
  </si>
  <si>
    <t>შპს ჰერა 2011</t>
  </si>
  <si>
    <t>შპს ივანე ბოკერიას სახელობის თბილისის რეფერალური ჰოსპიტალი</t>
  </si>
  <si>
    <t>შპს "BROTHERS"</t>
  </si>
  <si>
    <t>წალკა</t>
  </si>
  <si>
    <t>ყაზბეგი</t>
  </si>
  <si>
    <t>ს.ს. "ნ. მიქაიას სახ. ჩხოროწყუს  სამშობიარო სახლი"</t>
  </si>
  <si>
    <t>ჩხოროწყუ</t>
  </si>
  <si>
    <t>ცაგერი</t>
  </si>
  <si>
    <t>შპს ემბრიო</t>
  </si>
  <si>
    <t>შპს ავერსის კლინიკა</t>
  </si>
  <si>
    <t>შპს ქუთაისის N3 სამშობიარო სახლი</t>
  </si>
  <si>
    <t>სს კ. ერისთავის სახელობის ექსპერიმენტული და კლინიკური ქირურგიის ეროვნული ცენტრი</t>
  </si>
  <si>
    <t>შპს უნიმედი კახეთი</t>
  </si>
  <si>
    <t>ახმეტა</t>
  </si>
  <si>
    <t>შპს კლინიკა ელიტე</t>
  </si>
  <si>
    <t>სს "სამედიცინო კორპორაცია ევექსი"- მარტვილის ჰოსპიტალი</t>
  </si>
  <si>
    <t>მარტვილი</t>
  </si>
  <si>
    <t>შპს გაერთიანებული სამშობიარო სახლი</t>
  </si>
  <si>
    <t>ფოთი</t>
  </si>
  <si>
    <t>სს "სამედიცინო კორპორაცია ევექსი"-ტყიბულის ჰოსპიტალი</t>
  </si>
  <si>
    <t>ტყიბული</t>
  </si>
  <si>
    <t>ოზურგეთი</t>
  </si>
  <si>
    <t>სს საჩხერის რაიონული საავადმყოფო-პოლიკლინიკური გაერთიანება</t>
  </si>
  <si>
    <t>საჩხერე</t>
  </si>
  <si>
    <t>საგარეჯო</t>
  </si>
  <si>
    <t>ს/ს ჩაჩავას კლინიკა</t>
  </si>
  <si>
    <t>შპს "ჰელსი ჯორჯია"</t>
  </si>
  <si>
    <t>შპს "გაგუას კლინიკა"</t>
  </si>
  <si>
    <t>შპს ,,არქიმედეს კლინიკა"</t>
  </si>
  <si>
    <t>ლაგოდეხი</t>
  </si>
  <si>
    <t>შპს აკადემიკოს ო. ღუდუშაურის სახელობის ეროვნული სამედიცინო ცენტრი</t>
  </si>
  <si>
    <t>შპს "რეგიონული ჯანდაცვის ცენტრი"-დმანისი</t>
  </si>
  <si>
    <t>დმანისი</t>
  </si>
  <si>
    <t>გარდაბანი</t>
  </si>
  <si>
    <t>შუახევი</t>
  </si>
  <si>
    <t>შპს "ხონელიძის კლინიკა"</t>
  </si>
  <si>
    <t>სამტრედია</t>
  </si>
  <si>
    <t>შპს "პინეო სამედიცინო ეკოსისტემა"</t>
  </si>
  <si>
    <t>შპს ,, ირის ბორჩაშვილის სახელობის ჯანმრთელობის ცენტრი მედინა"</t>
  </si>
  <si>
    <t>შპს 5 კლინიკური საავადმყოფო</t>
  </si>
  <si>
    <t>პროვაიდერის დასახელება</t>
  </si>
  <si>
    <t>რაიონი</t>
  </si>
  <si>
    <t>საკეისროების რაოდენობა</t>
  </si>
  <si>
    <t>რეფერელების რაოდენობა (შედის პირველი დონის ინტენსიური)</t>
  </si>
  <si>
    <t>BEBB311C-AC5C-4824-ADFA-7695E13FCBD4</t>
  </si>
  <si>
    <t>C6FA224B-2576-41FB-98E5-124C6AAFB590</t>
  </si>
  <si>
    <t>EA0E377A-4060-4CAF-A28F-26D6239A9BE0</t>
  </si>
  <si>
    <t>ABC6CDCF-8EDF-43DE-86E5-7C560172C03F</t>
  </si>
  <si>
    <t>9A16919B-EB04-413A-9DEF-8CC5654E7595</t>
  </si>
  <si>
    <t>359F7E1F-F8FE-45A0-8588-F0A6CF3A627F</t>
  </si>
  <si>
    <t>71A30440-AFBC-4A85-B5BF-F6E332AF57A9</t>
  </si>
  <si>
    <t>D478C1A6-C0CB-4BB2-B361-4A3A6C149486</t>
  </si>
  <si>
    <t>31F728E7-E6C2-487A-8068-6123D9F657AE</t>
  </si>
  <si>
    <t>DED30189-F6F0-4851-9D2A-DD478A69FC68</t>
  </si>
  <si>
    <t>96DFAD9D-13F8-43BC-9741-381504FFC040</t>
  </si>
  <si>
    <t>C89E5B09-883A-41C7-86AA-46F6F10F2ACB</t>
  </si>
  <si>
    <t>1307E3F7-8ADA-4AD5-8844-87ED0014A0CD</t>
  </si>
  <si>
    <t>D9827A90-337C-4ED4-9EF5-C5C4939A9354</t>
  </si>
  <si>
    <t>0B0F340F-6CB0-46E5-81C1-DA3BD04D001E</t>
  </si>
  <si>
    <t>25BAC19C-A81C-447D-B05D-6CBD77905FAF</t>
  </si>
  <si>
    <t>42F32FFF-37EE-4A36-89F9-8DB68966D5B4</t>
  </si>
  <si>
    <t>CE0C5E02-B6CA-423E-88EB-ADABBF7973EA</t>
  </si>
  <si>
    <t>B81B7842-52FA-4AC0-A52C-D4E4C6607DAA</t>
  </si>
  <si>
    <t>2720DD08-5822-4F77-9A57-F5A151C06F15</t>
  </si>
  <si>
    <t>E3FEF6D5-21A4-48BB-B453-1EFEBF816B7A</t>
  </si>
  <si>
    <t>88D1B18A-2221-4842-AA9B-42550AACD6CC</t>
  </si>
  <si>
    <t>B9524103-A897-43F3-A983-876B78D5D26F</t>
  </si>
  <si>
    <t>04C53CA5-90B5-41FB-B313-C87EF4F4DF15</t>
  </si>
  <si>
    <t>2547B5C9-6996-4A55-967B-DC2FFD58C8BA</t>
  </si>
  <si>
    <t>5C690854-8FC0-4014-B61C-DF79C2AA7229</t>
  </si>
  <si>
    <t>BEB5C4DA-BED6-4159-8AE3-E5B2FFD5C3CC</t>
  </si>
  <si>
    <t>86B38198-E97B-479C-A332-1EBF9E45BDA5</t>
  </si>
  <si>
    <t>EE3F8032-A726-4D11-BB8A-9A8D00CF4FB6</t>
  </si>
  <si>
    <t>51B555DA-77E8-4FE8-B82C-02A43A7FF1A3</t>
  </si>
  <si>
    <t>80CB550E-6F31-4F05-A65B-04BE109AFE43</t>
  </si>
  <si>
    <t>1CC40657-DCDD-44FA-8F75-4F1A183FEBCE</t>
  </si>
  <si>
    <t>5174F384-611E-4D42-B924-67E2283854EE</t>
  </si>
  <si>
    <t>3A0CBDCD-A4A9-4B74-B5DD-7E94DCE8E4F8</t>
  </si>
  <si>
    <t>67F6B1A1-E1FC-4058-BCDD-D15C5691479B</t>
  </si>
  <si>
    <t>04491D26-E21B-44F1-96CF-D5BB9CEDE4AE</t>
  </si>
  <si>
    <t>0D5726E9-482D-4974-8EFC-E3CA21D07A09</t>
  </si>
  <si>
    <t>2ADF2D02-1830-49F1-952D-699ADA3E2BF9</t>
  </si>
  <si>
    <t>A8D89DB2-C236-4DB0-8E6A-BE6DEF3B1F72</t>
  </si>
  <si>
    <t>4D06171C-2256-4283-8E87-F7D741D73775</t>
  </si>
  <si>
    <t>838C60C2-A8FE-4633-8AA1-28A7DDE7AFE1</t>
  </si>
  <si>
    <t>CCB4EB97-FEAA-4F94-AC8A-7EAE7EF6492D</t>
  </si>
  <si>
    <t>9C661CFD-27AA-4381-911C-8338AFECE88F</t>
  </si>
  <si>
    <t>A4AA99E0-28F9-4530-B944-84C3A5C674F5</t>
  </si>
  <si>
    <t>34DC7D9F-C0D9-4006-B2EB-E5068B1F8074</t>
  </si>
  <si>
    <t>5E9F74C3-7965-45A0-B4E9-F54C01C95C51</t>
  </si>
  <si>
    <t>8AAF34EC-294D-4853-A3AB-FEF836E7ECB9</t>
  </si>
  <si>
    <t>480EDFC8-B97E-4DB1-B4B7-262D35B63235</t>
  </si>
  <si>
    <t>39E05BB1-BD21-4677-8FB2-3E0F402605B4</t>
  </si>
  <si>
    <t>1DA43DD2-1F9D-4CDF-B749-5058544B93D1</t>
  </si>
  <si>
    <t>80F8BD10-DD94-4A37-952D-54E5CEB847FF</t>
  </si>
  <si>
    <t>7F884010-5B06-463C-9095-8ADF3F259745</t>
  </si>
  <si>
    <t>64CB8FE4-C29A-4BD9-9062-EA4136C9222B</t>
  </si>
  <si>
    <t>9C4F2F5D-3439-4F7B-9CE5-EBEB1854AE85</t>
  </si>
  <si>
    <t>50667133-B160-4912-A170-21FD8EBDC22B</t>
  </si>
  <si>
    <t>48BFEC75-BB3C-49F2-BAFB-64F57D1F96E1</t>
  </si>
  <si>
    <t>836AC930-07FE-4BD2-895D-721B174D6ADE</t>
  </si>
  <si>
    <t>6D5FE3D6-577E-412E-8911-4AB990F20E0C</t>
  </si>
  <si>
    <t>9AEEF17E-FEB5-4994-A01E-E3BB806CBA22</t>
  </si>
  <si>
    <t>30814495-075A-4793-9FCE-E55E93580E5F</t>
  </si>
  <si>
    <t>45894A13-ED11-4B4E-9D4B-F6E8E1810589</t>
  </si>
  <si>
    <t>C84430CF-CC5C-448D-B3C8-39B62559C7BD</t>
  </si>
  <si>
    <t>2191650D-9306-46A1-9CB6-42169B79D57B</t>
  </si>
  <si>
    <t>DDAC4209-B316-430C-BCD9-4A053F990C5C</t>
  </si>
  <si>
    <t>ACEE5268-BCA6-41DA-8ED5-7597D3C5ED2C</t>
  </si>
  <si>
    <t>74D000F8-89C6-4AC4-9B91-C6D019ADA5AE</t>
  </si>
  <si>
    <t>50ACDB77-5004-485E-9AF5-D3AC46E2A80A</t>
  </si>
  <si>
    <t>7B3565E6-811E-4E02-A15B-A49489C375F3</t>
  </si>
  <si>
    <t>C41C82D9-AC15-4C6C-8F18-B5D1E7CA61B7</t>
  </si>
  <si>
    <t>64F1CBDC-234E-463B-822D-BF7DEE840F90</t>
  </si>
  <si>
    <t>08012A16-1169-4AE2-A4E6-070E2167215A</t>
  </si>
  <si>
    <t>B14D6CB5-9F46-4F80-A0A2-18CA4A282625</t>
  </si>
  <si>
    <t>B4E96AFD-2465-44DC-A1B4-5F3F0B26D51B</t>
  </si>
  <si>
    <t>45BB9506-3D55-48E3-8674-63C7EC2646CF</t>
  </si>
  <si>
    <t>10F0FC2B-7A2A-4F9E-B2A1-6B32CBC81A80</t>
  </si>
  <si>
    <t>EFAAFA13-85B3-464B-A37C-DBE45B9C4080</t>
  </si>
  <si>
    <t>A497950E-6293-4E6C-8C0B-18FB5CA4C17A</t>
  </si>
  <si>
    <t>F4E9B8D3-7070-42B0-BEA6-839540272058</t>
  </si>
  <si>
    <t>89E3D6EC-FBE1-4673-95E1-74203D7F38E4</t>
  </si>
  <si>
    <t>DC36E074-C06B-4541-9658-6FFA50803AC9</t>
  </si>
  <si>
    <t>BC75F56C-155D-499A-AB2E-089DEB9EBDC5</t>
  </si>
  <si>
    <t>71928D68-B24B-421D-9C44-69AFACB65DA8</t>
  </si>
  <si>
    <t>7F1B6254-3766-4824-9302-CBF4CD1E284F</t>
  </si>
  <si>
    <t>C9057F6A-219A-4698-92A0-C955A20021F7</t>
  </si>
  <si>
    <t>C85875F5-C96C-4F1F-AE8D-ECFAE7A71878</t>
  </si>
  <si>
    <t>D571029C-3D4B-4617-BE49-715532C7305F</t>
  </si>
  <si>
    <t>FF976CEA-5E8A-475C-9E20-9B565A573651</t>
  </si>
  <si>
    <t>D26D601E-5A96-4D1D-B64B-B1E51661147D</t>
  </si>
  <si>
    <t>თბილისი</t>
  </si>
  <si>
    <t>ქვემო ქართლი</t>
  </si>
  <si>
    <t>კახეთი</t>
  </si>
  <si>
    <t>შიდა ქართლი</t>
  </si>
  <si>
    <t>გურია</t>
  </si>
  <si>
    <t>აჭარა</t>
  </si>
  <si>
    <t>იმერეთი</t>
  </si>
  <si>
    <t>39 კვირამდე საკესიროების რაოდენობა (მშობიარობის საერთო რაოდენობაში)</t>
  </si>
  <si>
    <t>39 კვირამდე  საკეისრო კვეთების წილი საკეისრო კვეთების საერთო რაოდენობაში</t>
  </si>
  <si>
    <t>პროვაიდერის  ID</t>
  </si>
  <si>
    <t>F29AD9B3-018F-4DB9-B8D0-D4F7D7A596AA</t>
  </si>
  <si>
    <t>A019E57C-196D-4634-A210-2AC619B8B0FC</t>
  </si>
  <si>
    <t>869212C2-344D-45A3-8B53-311112B62839</t>
  </si>
  <si>
    <t>რეგიონი</t>
  </si>
  <si>
    <t>გლდანი</t>
  </si>
  <si>
    <t>სამეგრელო და ზემო სვანეთი</t>
  </si>
  <si>
    <t>ნაძალადევი</t>
  </si>
  <si>
    <t>საბურთალო</t>
  </si>
  <si>
    <t>ვაკე</t>
  </si>
  <si>
    <t>დიდუბე</t>
  </si>
  <si>
    <t>სს "სამედიცინო კორპორაცია ევექსი"  – ახალქალაქის ჰოსპიტალი</t>
  </si>
  <si>
    <t>სამცხე-ჯავახეთი</t>
  </si>
  <si>
    <t>მცხეთა-მთიანეთი</t>
  </si>
  <si>
    <t>მთაწმინდა</t>
  </si>
  <si>
    <t>სს "სამედიცინო კორპორაცია ევექსი"  – ახალციხის რეფერალური ჰოსპიტალი</t>
  </si>
  <si>
    <t>სამგორი</t>
  </si>
  <si>
    <t>ისანი</t>
  </si>
  <si>
    <t>რაჭა-ლეჩხუმი და ქვემო სვანეთი</t>
  </si>
  <si>
    <t>კრწანისი</t>
  </si>
  <si>
    <t>სს „სამედიცინო კორპორაცია ევექსი“ - ახმეტის ჰოსპიტალი</t>
  </si>
  <si>
    <t>პირველი საკეისრო კვეთების რაოდენობა (პირველ მშობიარობაში)</t>
  </si>
  <si>
    <t>პირველი საკეისრო კვეთების რაოდენობა მშბარობის საერთო რაოდენობაში</t>
  </si>
  <si>
    <t>პირველი საკეისრო კვეთების რაოდენობის პროცენტული წილი მშბარობის საერთო რაოდენობაში</t>
  </si>
  <si>
    <t>პირველი საკეისრო კვეთების რაოდენობის პროცენტული წილი საკესიროე კვეთების საერთო რაოდენობაში</t>
  </si>
  <si>
    <t>39(37-38) კვირამდე საკესიროების რაოდენობა (მშობიარობის საერთო რაოდენობაში)</t>
  </si>
  <si>
    <t>1+L61L60:LL51:L92</t>
  </si>
  <si>
    <t>39-mde</t>
  </si>
  <si>
    <t>37-38</t>
  </si>
  <si>
    <t>37კვ-მდე</t>
  </si>
  <si>
    <t>37-38კვ</t>
  </si>
  <si>
    <t>37-38 კვ</t>
  </si>
  <si>
    <t>1+N53N2:N92</t>
  </si>
  <si>
    <t>1+N52:N9105</t>
  </si>
  <si>
    <t>მე-3 დონე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</si>
</sst>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9C57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6100"/>
      <name val="Calibri"/>
      <family val="2"/>
      <scheme val="minor"/>
    </font>
    <font>
      <b/>
      <sz val="10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5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4" fillId="2" borderId="0" xfId="1" applyFont="1" applyBorder="1" applyAlignment="1">
      <alignment horizontal="center" vertical="center" wrapText="1"/>
    </xf>
    <xf numFmtId="0" fontId="5" fillId="3" borderId="0" xfId="2" applyFont="1" applyAlignment="1">
      <alignment horizontal="center" vertical="center" wrapText="1"/>
    </xf>
    <xf numFmtId="3" fontId="5" fillId="3" borderId="0" xfId="2" applyNumberFormat="1" applyFont="1"/>
    <xf numFmtId="0" fontId="5" fillId="3" borderId="0" xfId="2" applyFont="1"/>
    <xf numFmtId="0" fontId="6" fillId="0" borderId="0" xfId="0" applyFont="1"/>
    <xf numFmtId="3" fontId="6" fillId="0" borderId="0" xfId="0" applyNumberFormat="1" applyFont="1"/>
    <xf numFmtId="3" fontId="8" fillId="3" borderId="0" xfId="2" applyNumberFormat="1" applyFont="1"/>
    <xf numFmtId="164" fontId="4" fillId="2" borderId="0" xfId="1" applyNumberFormat="1" applyFont="1" applyBorder="1"/>
    <xf numFmtId="0" fontId="7" fillId="2" borderId="0" xfId="1" applyFont="1" applyBorder="1" applyAlignment="1">
      <alignment horizontal="center" vertical="center" wrapText="1"/>
    </xf>
    <xf numFmtId="164" fontId="7" fillId="2" borderId="0" xfId="1" applyNumberFormat="1" applyFont="1" applyBorder="1"/>
    <xf numFmtId="0" fontId="5" fillId="3" borderId="0" xfId="2" applyFont="1" applyBorder="1" applyAlignment="1">
      <alignment horizontal="center" vertical="center" wrapText="1"/>
    </xf>
    <xf numFmtId="164" fontId="5" fillId="3" borderId="0" xfId="2" applyNumberFormat="1" applyFont="1" applyBorder="1"/>
    <xf numFmtId="0" fontId="6" fillId="0" borderId="0" xfId="0" applyFont="1" applyAlignment="1">
      <alignment horizontal="center" vertical="center" wrapText="1"/>
    </xf>
    <xf numFmtId="164" fontId="3" fillId="0" borderId="0" xfId="0" applyNumberFormat="1" applyFont="1"/>
    <xf numFmtId="164" fontId="6" fillId="0" borderId="0" xfId="0" applyNumberFormat="1" applyFont="1" applyAlignment="1">
      <alignment horizontal="center" vertical="center" wrapText="1"/>
    </xf>
    <xf numFmtId="0" fontId="7" fillId="2" borderId="0" xfId="1" applyFont="1" applyAlignment="1">
      <alignment horizontal="center" vertical="center" wrapText="1"/>
    </xf>
    <xf numFmtId="0" fontId="0" fillId="0" borderId="1" xfId="0" applyBorder="1"/>
    <xf numFmtId="164" fontId="3" fillId="0" borderId="1" xfId="0" applyNumberFormat="1" applyFont="1" applyBorder="1"/>
    <xf numFmtId="0" fontId="3" fillId="0" borderId="1" xfId="0" applyFont="1" applyBorder="1"/>
    <xf numFmtId="9" fontId="3" fillId="0" borderId="0" xfId="0" applyNumberFormat="1" applyFont="1"/>
    <xf numFmtId="164" fontId="0" fillId="0" borderId="1" xfId="0" applyNumberFormat="1" applyBorder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b="1"/>
              <a:t>37-38 კვ - 80% </a:t>
            </a:r>
            <a:endParaRPr lang="en-US" b="1"/>
          </a:p>
        </c:rich>
      </c:tx>
      <c:layout>
        <c:manualLayout>
          <c:xMode val="edge"/>
          <c:yMode val="edge"/>
          <c:x val="0.3970137795275590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'პროვაიდერების მიხედვით'!$V$68:$W$68</c:f>
              <c:strCache>
                <c:ptCount val="2"/>
                <c:pt idx="0">
                  <c:v>37კვ-მდე</c:v>
                </c:pt>
                <c:pt idx="1">
                  <c:v>37-38კვ</c:v>
                </c:pt>
              </c:strCache>
            </c:strRef>
          </c:cat>
          <c:val>
            <c:numRef>
              <c:f>'პროვაიდერების მიხედვით'!$V$69:$W$69</c:f>
              <c:numCache>
                <c:formatCode>General</c:formatCode>
                <c:ptCount val="2"/>
                <c:pt idx="0">
                  <c:v>2278</c:v>
                </c:pt>
                <c:pt idx="1">
                  <c:v>8719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III</a:t>
            </a:r>
            <a:r>
              <a:rPr lang="ka-GE" b="1"/>
              <a:t>-დონე</a:t>
            </a:r>
            <a:r>
              <a:rPr lang="en-US" b="1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'პროვაიდერების მიხედვით'!$M$96:$N$96</c:f>
              <c:strCache>
                <c:ptCount val="2"/>
                <c:pt idx="0">
                  <c:v>37კვ-მდე</c:v>
                </c:pt>
                <c:pt idx="1">
                  <c:v>37-38 კვ</c:v>
                </c:pt>
              </c:strCache>
            </c:strRef>
          </c:cat>
          <c:val>
            <c:numRef>
              <c:f>'პროვაიდერების მიხედვით'!$M$97:$N$97</c:f>
              <c:numCache>
                <c:formatCode>General</c:formatCode>
                <c:ptCount val="2"/>
                <c:pt idx="0" formatCode="#,##0.0">
                  <c:v>1131</c:v>
                </c:pt>
                <c:pt idx="1">
                  <c:v>1247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I-II-II/III </a:t>
            </a:r>
            <a:r>
              <a:rPr lang="ka-GE" b="1"/>
              <a:t>დონე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'პროვაიდერების მიხედვით'!$P$96:$Q$96</c:f>
              <c:strCache>
                <c:ptCount val="2"/>
                <c:pt idx="0">
                  <c:v>37კვ-მდე</c:v>
                </c:pt>
                <c:pt idx="1">
                  <c:v>37-38 კვ</c:v>
                </c:pt>
              </c:strCache>
            </c:strRef>
          </c:cat>
          <c:val>
            <c:numRef>
              <c:f>'პროვაიდერების მიხედვით'!$P$97:$Q$97</c:f>
              <c:numCache>
                <c:formatCode>General</c:formatCode>
                <c:ptCount val="2"/>
                <c:pt idx="0">
                  <c:v>1147</c:v>
                </c:pt>
                <c:pt idx="1">
                  <c:v>7471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59</xdr:row>
      <xdr:rowOff>128587</xdr:rowOff>
    </xdr:from>
    <xdr:to>
      <xdr:col>23</xdr:col>
      <xdr:colOff>923925</xdr:colOff>
      <xdr:row>74</xdr:row>
      <xdr:rowOff>14287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114300</xdr:colOff>
      <xdr:row>95</xdr:row>
      <xdr:rowOff>4762</xdr:rowOff>
    </xdr:from>
    <xdr:to>
      <xdr:col>10</xdr:col>
      <xdr:colOff>1314450</xdr:colOff>
      <xdr:row>109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590550</xdr:colOff>
      <xdr:row>98</xdr:row>
      <xdr:rowOff>80962</xdr:rowOff>
    </xdr:from>
    <xdr:to>
      <xdr:col>19</xdr:col>
      <xdr:colOff>133350</xdr:colOff>
      <xdr:row>112</xdr:row>
      <xdr:rowOff>157162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/>
  </sheetViews>
  <sheetFormatPr defaultRowHeight="15" x14ac:dyDescent="0.25"/>
  <cols>
    <col min="1" max="1" width="31.5703125" bestFit="1" customWidth="1"/>
    <col min="2" max="3" width="14.28515625" customWidth="1"/>
    <col min="4" max="4" width="16.140625" bestFit="1" customWidth="1"/>
    <col min="5" max="5" width="16.140625" customWidth="1"/>
    <col min="6" max="7" width="17.7109375" customWidth="1"/>
    <col min="9" max="11" width="20.7109375" customWidth="1"/>
    <col min="12" max="12" width="12.28515625" customWidth="1"/>
  </cols>
  <sheetData>
    <row r="1" spans="1:12" ht="51" customHeight="1" x14ac:dyDescent="0.25">
      <c r="A1" s="3" t="s">
        <v>5</v>
      </c>
      <c r="B1" s="3" t="s">
        <v>8</v>
      </c>
      <c r="C1" s="3" t="s">
        <v>7</v>
      </c>
      <c r="D1" s="4" t="s">
        <v>9</v>
      </c>
      <c r="E1" s="4" t="s">
        <v>10</v>
      </c>
      <c r="F1" s="4" t="s">
        <v>6</v>
      </c>
      <c r="G1" s="4" t="s">
        <v>11</v>
      </c>
      <c r="H1" s="4" t="s">
        <v>12</v>
      </c>
      <c r="I1" s="5" t="s">
        <v>13</v>
      </c>
      <c r="J1" s="5" t="s">
        <v>14</v>
      </c>
      <c r="K1" s="5" t="s">
        <v>15</v>
      </c>
      <c r="L1" s="14" t="s">
        <v>12</v>
      </c>
    </row>
    <row r="2" spans="1:12" x14ac:dyDescent="0.25">
      <c r="A2" s="1" t="s">
        <v>4</v>
      </c>
      <c r="B2" s="2">
        <v>4</v>
      </c>
      <c r="C2" s="2">
        <v>1</v>
      </c>
      <c r="D2" s="4">
        <v>1</v>
      </c>
      <c r="E2" s="4">
        <v>1</v>
      </c>
      <c r="F2" s="4">
        <v>1</v>
      </c>
      <c r="G2" s="4">
        <v>1</v>
      </c>
      <c r="H2" s="11">
        <v>100</v>
      </c>
      <c r="I2" s="6">
        <v>3</v>
      </c>
      <c r="J2" s="7"/>
      <c r="K2" s="7"/>
      <c r="L2" s="15">
        <v>0</v>
      </c>
    </row>
    <row r="3" spans="1:12" x14ac:dyDescent="0.25">
      <c r="A3" s="1" t="s">
        <v>0</v>
      </c>
      <c r="B3" s="2">
        <v>2371</v>
      </c>
      <c r="C3" s="2">
        <v>553</v>
      </c>
      <c r="D3" s="4">
        <v>13</v>
      </c>
      <c r="E3" s="4">
        <v>4</v>
      </c>
      <c r="F3" s="4">
        <v>5</v>
      </c>
      <c r="G3" s="4">
        <v>2</v>
      </c>
      <c r="H3" s="11">
        <v>40</v>
      </c>
      <c r="I3" s="6">
        <v>147</v>
      </c>
      <c r="J3" s="6">
        <v>36</v>
      </c>
      <c r="K3" s="6">
        <v>26</v>
      </c>
      <c r="L3" s="15">
        <f>K3/J3*100</f>
        <v>72.222222222222214</v>
      </c>
    </row>
    <row r="4" spans="1:12" x14ac:dyDescent="0.25">
      <c r="A4" s="1" t="s">
        <v>1</v>
      </c>
      <c r="B4" s="2">
        <v>27050</v>
      </c>
      <c r="C4" s="2">
        <v>11955</v>
      </c>
      <c r="D4" s="4">
        <v>125</v>
      </c>
      <c r="E4" s="4">
        <v>38</v>
      </c>
      <c r="F4" s="4">
        <v>32</v>
      </c>
      <c r="G4" s="4">
        <v>24</v>
      </c>
      <c r="H4" s="11">
        <v>75</v>
      </c>
      <c r="I4" s="6">
        <v>1921</v>
      </c>
      <c r="J4" s="6">
        <v>1045</v>
      </c>
      <c r="K4" s="6">
        <v>755</v>
      </c>
      <c r="L4" s="15">
        <f t="shared" ref="L4:L7" si="0">K4/J4*100</f>
        <v>72.248803827751189</v>
      </c>
    </row>
    <row r="5" spans="1:12" x14ac:dyDescent="0.25">
      <c r="A5" s="1" t="s">
        <v>2</v>
      </c>
      <c r="B5" s="2">
        <v>12831</v>
      </c>
      <c r="C5" s="2">
        <v>4798</v>
      </c>
      <c r="D5" s="4">
        <v>53</v>
      </c>
      <c r="E5" s="4">
        <v>18</v>
      </c>
      <c r="F5" s="4">
        <v>14</v>
      </c>
      <c r="G5" s="4">
        <v>12</v>
      </c>
      <c r="H5" s="11">
        <v>85.714285714285708</v>
      </c>
      <c r="I5" s="6">
        <v>1253</v>
      </c>
      <c r="J5" s="6">
        <v>677</v>
      </c>
      <c r="K5" s="6">
        <v>527</v>
      </c>
      <c r="L5" s="15">
        <f t="shared" si="0"/>
        <v>77.843426883308723</v>
      </c>
    </row>
    <row r="6" spans="1:12" x14ac:dyDescent="0.25">
      <c r="A6" s="1" t="s">
        <v>3</v>
      </c>
      <c r="B6" s="2">
        <v>8212</v>
      </c>
      <c r="C6" s="2">
        <v>3737</v>
      </c>
      <c r="D6" s="4">
        <v>244</v>
      </c>
      <c r="E6" s="4">
        <v>39</v>
      </c>
      <c r="F6" s="4">
        <v>48</v>
      </c>
      <c r="G6" s="4">
        <v>47</v>
      </c>
      <c r="H6" s="11">
        <v>97.916666666666657</v>
      </c>
      <c r="I6" s="6">
        <v>1807</v>
      </c>
      <c r="J6" s="6">
        <v>1129</v>
      </c>
      <c r="K6" s="6">
        <v>1045</v>
      </c>
      <c r="L6" s="15">
        <f t="shared" si="0"/>
        <v>92.559787422497791</v>
      </c>
    </row>
    <row r="7" spans="1:12" s="8" customFormat="1" ht="12.75" x14ac:dyDescent="0.2">
      <c r="A7" s="8" t="s">
        <v>16</v>
      </c>
      <c r="B7" s="9">
        <v>50468</v>
      </c>
      <c r="C7" s="9">
        <v>21044</v>
      </c>
      <c r="D7" s="12">
        <v>436</v>
      </c>
      <c r="E7" s="12">
        <v>100</v>
      </c>
      <c r="F7" s="12">
        <v>100</v>
      </c>
      <c r="G7" s="12">
        <v>86</v>
      </c>
      <c r="H7" s="13">
        <v>86</v>
      </c>
      <c r="I7" s="10">
        <v>5131</v>
      </c>
      <c r="J7" s="10">
        <v>2887</v>
      </c>
      <c r="K7" s="10">
        <v>2353</v>
      </c>
      <c r="L7" s="15">
        <f t="shared" si="0"/>
        <v>81.503290613093171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/>
  </sheetViews>
  <sheetFormatPr defaultRowHeight="15" x14ac:dyDescent="0.25"/>
  <cols>
    <col min="1" max="1" width="23.5703125" style="1" customWidth="1"/>
    <col min="2" max="2" width="79.5703125" style="1" bestFit="1" customWidth="1"/>
    <col min="3" max="4" width="23.5703125" style="1" customWidth="1"/>
  </cols>
  <sheetData>
    <row r="1" spans="1:3" x14ac:dyDescent="0.25">
      <c r="A1" s="1" t="s">
        <v>17</v>
      </c>
      <c r="B1" s="1" t="s">
        <v>18</v>
      </c>
      <c r="C1" s="1" t="s">
        <v>19</v>
      </c>
    </row>
    <row r="2" spans="1:3" x14ac:dyDescent="0.25">
      <c r="A2" s="1" t="s">
        <v>21</v>
      </c>
      <c r="B2" s="1" t="s">
        <v>45</v>
      </c>
      <c r="C2" s="1">
        <v>395</v>
      </c>
    </row>
    <row r="3" spans="1:3" x14ac:dyDescent="0.25">
      <c r="A3" s="1" t="s">
        <v>34</v>
      </c>
      <c r="B3" s="1" t="s">
        <v>44</v>
      </c>
      <c r="C3" s="1">
        <v>186</v>
      </c>
    </row>
    <row r="4" spans="1:3" x14ac:dyDescent="0.25">
      <c r="A4" s="1" t="s">
        <v>28</v>
      </c>
      <c r="B4" s="1" t="s">
        <v>50</v>
      </c>
      <c r="C4" s="1">
        <v>117</v>
      </c>
    </row>
    <row r="5" spans="1:3" x14ac:dyDescent="0.25">
      <c r="A5" s="1" t="s">
        <v>35</v>
      </c>
      <c r="B5" s="1" t="s">
        <v>46</v>
      </c>
      <c r="C5" s="1">
        <v>73</v>
      </c>
    </row>
    <row r="6" spans="1:3" x14ac:dyDescent="0.25">
      <c r="A6" s="1" t="s">
        <v>24</v>
      </c>
      <c r="B6" s="1" t="s">
        <v>52</v>
      </c>
      <c r="C6" s="1">
        <v>73</v>
      </c>
    </row>
    <row r="7" spans="1:3" x14ac:dyDescent="0.25">
      <c r="A7" s="1" t="s">
        <v>33</v>
      </c>
      <c r="B7" s="1" t="s">
        <v>51</v>
      </c>
      <c r="C7" s="1">
        <v>32</v>
      </c>
    </row>
    <row r="8" spans="1:3" x14ac:dyDescent="0.25">
      <c r="A8" s="1" t="s">
        <v>36</v>
      </c>
      <c r="B8" s="1" t="s">
        <v>48</v>
      </c>
      <c r="C8" s="1">
        <v>30</v>
      </c>
    </row>
    <row r="9" spans="1:3" x14ac:dyDescent="0.25">
      <c r="A9" s="1" t="s">
        <v>25</v>
      </c>
      <c r="B9" s="1" t="s">
        <v>57</v>
      </c>
      <c r="C9" s="1">
        <v>21</v>
      </c>
    </row>
    <row r="10" spans="1:3" x14ac:dyDescent="0.25">
      <c r="A10" s="1" t="s">
        <v>38</v>
      </c>
      <c r="B10" s="1" t="s">
        <v>49</v>
      </c>
      <c r="C10" s="1">
        <v>20</v>
      </c>
    </row>
    <row r="11" spans="1:3" x14ac:dyDescent="0.25">
      <c r="A11" s="1" t="s">
        <v>27</v>
      </c>
      <c r="B11" s="1" t="s">
        <v>53</v>
      </c>
      <c r="C11" s="1">
        <v>20</v>
      </c>
    </row>
    <row r="12" spans="1:3" x14ac:dyDescent="0.25">
      <c r="A12" s="1" t="s">
        <v>22</v>
      </c>
      <c r="B12" s="1" t="s">
        <v>61</v>
      </c>
      <c r="C12" s="1">
        <v>20</v>
      </c>
    </row>
    <row r="13" spans="1:3" x14ac:dyDescent="0.25">
      <c r="A13" s="1" t="s">
        <v>23</v>
      </c>
      <c r="B13" s="1" t="s">
        <v>42</v>
      </c>
      <c r="C13" s="1">
        <v>19</v>
      </c>
    </row>
    <row r="14" spans="1:3" x14ac:dyDescent="0.25">
      <c r="A14" s="1" t="s">
        <v>26</v>
      </c>
      <c r="B14" s="1" t="s">
        <v>54</v>
      </c>
      <c r="C14" s="1">
        <v>19</v>
      </c>
    </row>
    <row r="15" spans="1:3" x14ac:dyDescent="0.25">
      <c r="A15" s="1" t="s">
        <v>32</v>
      </c>
      <c r="B15" s="1" t="s">
        <v>55</v>
      </c>
      <c r="C15" s="1">
        <v>17</v>
      </c>
    </row>
    <row r="16" spans="1:3" x14ac:dyDescent="0.25">
      <c r="A16" s="1" t="s">
        <v>20</v>
      </c>
      <c r="B16" s="1" t="s">
        <v>56</v>
      </c>
      <c r="C16" s="1">
        <v>16</v>
      </c>
    </row>
    <row r="17" spans="1:3" x14ac:dyDescent="0.25">
      <c r="A17" s="1" t="s">
        <v>31</v>
      </c>
      <c r="B17" s="1" t="s">
        <v>47</v>
      </c>
      <c r="C17" s="1">
        <v>15</v>
      </c>
    </row>
    <row r="18" spans="1:3" x14ac:dyDescent="0.25">
      <c r="A18" s="1" t="s">
        <v>29</v>
      </c>
      <c r="B18" s="1" t="s">
        <v>58</v>
      </c>
      <c r="C18" s="1">
        <v>14</v>
      </c>
    </row>
    <row r="19" spans="1:3" x14ac:dyDescent="0.25">
      <c r="A19" s="1" t="s">
        <v>30</v>
      </c>
      <c r="B19" s="1" t="s">
        <v>59</v>
      </c>
      <c r="C19" s="1">
        <v>13</v>
      </c>
    </row>
    <row r="20" spans="1:3" x14ac:dyDescent="0.25">
      <c r="A20" s="1" t="s">
        <v>37</v>
      </c>
      <c r="B20" s="1" t="s">
        <v>60</v>
      </c>
      <c r="C20" s="1">
        <v>13</v>
      </c>
    </row>
    <row r="21" spans="1:3" x14ac:dyDescent="0.25">
      <c r="A21" s="1" t="s">
        <v>39</v>
      </c>
      <c r="B21" s="1" t="s">
        <v>41</v>
      </c>
      <c r="C21" s="1">
        <v>12</v>
      </c>
    </row>
    <row r="22" spans="1:3" x14ac:dyDescent="0.25">
      <c r="A22" s="1" t="s">
        <v>40</v>
      </c>
      <c r="B22" s="1" t="s">
        <v>43</v>
      </c>
      <c r="C22" s="1">
        <v>11</v>
      </c>
    </row>
  </sheetData>
  <autoFilter ref="A1:C1">
    <sortState ref="A2:C1861">
      <sortCondition descending="1" ref="B1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defaultRowHeight="15" x14ac:dyDescent="0.25"/>
  <cols>
    <col min="1" max="1" width="28" bestFit="1" customWidth="1"/>
    <col min="2" max="2" width="15.140625" customWidth="1"/>
  </cols>
  <sheetData>
    <row r="1" spans="1:2" ht="38.25" x14ac:dyDescent="0.25">
      <c r="A1" s="3" t="s">
        <v>5</v>
      </c>
      <c r="B1" s="3" t="s">
        <v>13</v>
      </c>
    </row>
    <row r="2" spans="1:2" x14ac:dyDescent="0.25">
      <c r="A2" s="1" t="s">
        <v>4</v>
      </c>
      <c r="B2">
        <v>4</v>
      </c>
    </row>
    <row r="3" spans="1:2" x14ac:dyDescent="0.25">
      <c r="A3" t="s">
        <v>0</v>
      </c>
      <c r="B3">
        <v>14</v>
      </c>
    </row>
    <row r="4" spans="1:2" x14ac:dyDescent="0.25">
      <c r="A4" t="s">
        <v>1</v>
      </c>
      <c r="B4">
        <v>42</v>
      </c>
    </row>
    <row r="5" spans="1:2" x14ac:dyDescent="0.25">
      <c r="A5" t="s">
        <v>2</v>
      </c>
      <c r="B5">
        <v>5</v>
      </c>
    </row>
    <row r="6" spans="1:2" x14ac:dyDescent="0.25">
      <c r="A6" t="s">
        <v>3</v>
      </c>
      <c r="B6"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/>
  </sheetViews>
  <sheetFormatPr defaultRowHeight="15" x14ac:dyDescent="0.25"/>
  <cols>
    <col min="1" max="1" width="17.42578125" style="1" customWidth="1"/>
    <col min="2" max="2" width="75.42578125" style="1" bestFit="1" customWidth="1"/>
    <col min="3" max="3" width="17.42578125" style="1" customWidth="1"/>
  </cols>
  <sheetData>
    <row r="1" spans="1:3" x14ac:dyDescent="0.25">
      <c r="A1" s="1" t="s">
        <v>17</v>
      </c>
      <c r="B1" s="1" t="s">
        <v>18</v>
      </c>
      <c r="C1" s="1" t="s">
        <v>19</v>
      </c>
    </row>
    <row r="2" spans="1:3" x14ac:dyDescent="0.25">
      <c r="A2" s="1" t="s">
        <v>62</v>
      </c>
      <c r="B2" s="1" t="s">
        <v>76</v>
      </c>
      <c r="C2" s="1">
        <v>6</v>
      </c>
    </row>
    <row r="3" spans="1:3" x14ac:dyDescent="0.25">
      <c r="A3" s="1" t="s">
        <v>63</v>
      </c>
      <c r="B3" s="1" t="s">
        <v>83</v>
      </c>
      <c r="C3" s="1">
        <v>6</v>
      </c>
    </row>
    <row r="4" spans="1:3" x14ac:dyDescent="0.25">
      <c r="A4" s="1" t="s">
        <v>64</v>
      </c>
      <c r="B4" s="1" t="s">
        <v>78</v>
      </c>
      <c r="C4" s="1">
        <v>4</v>
      </c>
    </row>
    <row r="5" spans="1:3" x14ac:dyDescent="0.25">
      <c r="A5" s="1" t="s">
        <v>65</v>
      </c>
      <c r="B5" s="1" t="s">
        <v>79</v>
      </c>
      <c r="C5" s="1">
        <v>4</v>
      </c>
    </row>
    <row r="6" spans="1:3" x14ac:dyDescent="0.25">
      <c r="A6" s="1" t="s">
        <v>66</v>
      </c>
      <c r="B6" s="1" t="s">
        <v>74</v>
      </c>
      <c r="C6" s="1">
        <v>3</v>
      </c>
    </row>
    <row r="7" spans="1:3" x14ac:dyDescent="0.25">
      <c r="A7" s="1" t="s">
        <v>67</v>
      </c>
      <c r="B7" s="1" t="s">
        <v>77</v>
      </c>
      <c r="C7" s="1">
        <v>3</v>
      </c>
    </row>
    <row r="8" spans="1:3" x14ac:dyDescent="0.25">
      <c r="A8" s="1" t="s">
        <v>68</v>
      </c>
      <c r="B8" s="1" t="s">
        <v>85</v>
      </c>
      <c r="C8" s="1">
        <v>3</v>
      </c>
    </row>
    <row r="9" spans="1:3" x14ac:dyDescent="0.25">
      <c r="A9" s="1" t="s">
        <v>69</v>
      </c>
      <c r="B9" s="1" t="s">
        <v>84</v>
      </c>
      <c r="C9" s="1">
        <v>2</v>
      </c>
    </row>
    <row r="10" spans="1:3" x14ac:dyDescent="0.25">
      <c r="A10" s="1" t="s">
        <v>70</v>
      </c>
      <c r="B10" s="1" t="s">
        <v>75</v>
      </c>
      <c r="C10" s="1">
        <v>2</v>
      </c>
    </row>
    <row r="11" spans="1:3" x14ac:dyDescent="0.25">
      <c r="A11" s="1" t="s">
        <v>71</v>
      </c>
      <c r="B11" s="1" t="s">
        <v>81</v>
      </c>
      <c r="C11" s="1">
        <v>2</v>
      </c>
    </row>
    <row r="12" spans="1:3" x14ac:dyDescent="0.25">
      <c r="A12" s="1" t="s">
        <v>72</v>
      </c>
      <c r="B12" s="1" t="s">
        <v>82</v>
      </c>
      <c r="C12" s="1">
        <v>2</v>
      </c>
    </row>
    <row r="13" spans="1:3" x14ac:dyDescent="0.25">
      <c r="A13" s="1" t="s">
        <v>73</v>
      </c>
      <c r="B13" s="1" t="s">
        <v>80</v>
      </c>
      <c r="C13" s="1"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101"/>
  <sheetViews>
    <sheetView tabSelected="1" topLeftCell="N50" workbookViewId="0">
      <selection activeCell="S93" sqref="S93"/>
    </sheetView>
  </sheetViews>
  <sheetFormatPr defaultRowHeight="15" x14ac:dyDescent="0.25"/>
  <cols>
    <col min="1" max="1" width="40" bestFit="1" customWidth="1"/>
    <col min="2" max="2" width="58.7109375" style="1" customWidth="1"/>
    <col min="3" max="3" width="17.42578125" style="1" customWidth="1"/>
    <col min="4" max="4" width="21.85546875" style="1" customWidth="1"/>
    <col min="5" max="5" width="13.5703125" style="1" customWidth="1"/>
    <col min="6" max="7" width="15.28515625" style="1" customWidth="1"/>
    <col min="8" max="8" width="22.140625" style="1" customWidth="1"/>
    <col min="9" max="10" width="25.28515625" style="17" customWidth="1"/>
    <col min="11" max="12" width="21.140625" style="1" customWidth="1"/>
    <col min="13" max="13" width="21.140625" style="17" customWidth="1"/>
    <col min="14" max="15" width="21.140625" style="1" customWidth="1"/>
    <col min="16" max="16" width="17.7109375" customWidth="1"/>
    <col min="17" max="17" width="18.28515625" customWidth="1"/>
    <col min="22" max="22" width="17.85546875" customWidth="1"/>
    <col min="23" max="24" width="18.5703125" customWidth="1"/>
  </cols>
  <sheetData>
    <row r="1" spans="1:15" ht="93" customHeight="1" x14ac:dyDescent="0.25">
      <c r="A1" s="16" t="s">
        <v>304</v>
      </c>
      <c r="B1" s="16" t="s">
        <v>203</v>
      </c>
      <c r="C1" s="16" t="s">
        <v>308</v>
      </c>
      <c r="D1" s="16" t="s">
        <v>204</v>
      </c>
      <c r="E1" s="16" t="s">
        <v>5</v>
      </c>
      <c r="F1" s="16" t="s">
        <v>8</v>
      </c>
      <c r="G1" s="16" t="s">
        <v>205</v>
      </c>
      <c r="H1" s="16" t="s">
        <v>326</v>
      </c>
      <c r="I1" s="18" t="s">
        <v>327</v>
      </c>
      <c r="J1" s="18" t="s">
        <v>328</v>
      </c>
      <c r="K1" s="16" t="s">
        <v>325</v>
      </c>
      <c r="L1" s="16" t="s">
        <v>302</v>
      </c>
      <c r="M1" s="18" t="s">
        <v>303</v>
      </c>
      <c r="N1" s="19" t="s">
        <v>329</v>
      </c>
      <c r="O1" s="16" t="s">
        <v>206</v>
      </c>
    </row>
    <row r="2" spans="1:15" x14ac:dyDescent="0.25">
      <c r="A2" t="s">
        <v>276</v>
      </c>
      <c r="B2" s="1" t="s">
        <v>182</v>
      </c>
      <c r="C2" s="1" t="s">
        <v>301</v>
      </c>
      <c r="D2" s="1" t="s">
        <v>183</v>
      </c>
      <c r="E2" s="1" t="s">
        <v>0</v>
      </c>
      <c r="F2" s="1">
        <v>30</v>
      </c>
      <c r="G2" s="1">
        <v>8</v>
      </c>
      <c r="H2" s="1">
        <v>6</v>
      </c>
      <c r="I2" s="17">
        <v>20</v>
      </c>
      <c r="J2" s="17">
        <v>75</v>
      </c>
      <c r="K2" s="1">
        <v>5</v>
      </c>
      <c r="L2" s="1">
        <v>1</v>
      </c>
      <c r="M2" s="17">
        <v>12.5</v>
      </c>
      <c r="N2" s="1">
        <v>1</v>
      </c>
      <c r="O2" s="1">
        <v>1</v>
      </c>
    </row>
    <row r="3" spans="1:15" x14ac:dyDescent="0.25">
      <c r="A3" t="s">
        <v>207</v>
      </c>
      <c r="B3" s="1" t="s">
        <v>86</v>
      </c>
      <c r="C3" s="1" t="s">
        <v>297</v>
      </c>
      <c r="D3" s="1" t="s">
        <v>87</v>
      </c>
      <c r="E3" s="1" t="s">
        <v>0</v>
      </c>
      <c r="F3" s="1">
        <v>74</v>
      </c>
      <c r="G3" s="1">
        <v>13</v>
      </c>
      <c r="H3" s="1">
        <v>11</v>
      </c>
      <c r="I3" s="17">
        <v>14.864864864864865</v>
      </c>
      <c r="J3" s="17">
        <v>84.615384615384613</v>
      </c>
      <c r="K3" s="1">
        <v>3</v>
      </c>
      <c r="L3" s="1">
        <v>7</v>
      </c>
      <c r="M3" s="17">
        <v>53.846153846153847</v>
      </c>
      <c r="N3" s="1">
        <v>7</v>
      </c>
      <c r="O3" s="1">
        <v>7</v>
      </c>
    </row>
    <row r="4" spans="1:15" x14ac:dyDescent="0.25">
      <c r="A4" t="s">
        <v>225</v>
      </c>
      <c r="B4" s="1" t="s">
        <v>116</v>
      </c>
      <c r="C4" s="1" t="s">
        <v>300</v>
      </c>
      <c r="D4" s="1" t="s">
        <v>117</v>
      </c>
      <c r="E4" s="1" t="s">
        <v>0</v>
      </c>
      <c r="F4" s="1">
        <v>3</v>
      </c>
      <c r="I4" s="17">
        <v>0</v>
      </c>
      <c r="J4" s="17">
        <v>0</v>
      </c>
      <c r="M4" s="17">
        <v>0</v>
      </c>
    </row>
    <row r="5" spans="1:15" x14ac:dyDescent="0.25">
      <c r="A5" t="s">
        <v>252</v>
      </c>
      <c r="B5" s="1" t="s">
        <v>152</v>
      </c>
      <c r="C5" s="1" t="s">
        <v>310</v>
      </c>
      <c r="D5" s="1" t="s">
        <v>153</v>
      </c>
      <c r="E5" s="1" t="s">
        <v>0</v>
      </c>
      <c r="F5" s="1">
        <v>12</v>
      </c>
      <c r="G5" s="1">
        <v>3</v>
      </c>
      <c r="H5" s="1">
        <v>2</v>
      </c>
      <c r="I5" s="17">
        <v>16.666666666666664</v>
      </c>
      <c r="J5" s="17">
        <v>66.666666666666657</v>
      </c>
      <c r="K5" s="1">
        <v>2</v>
      </c>
      <c r="L5" s="1">
        <v>1</v>
      </c>
      <c r="M5" s="17">
        <v>33.333333333333329</v>
      </c>
      <c r="O5" s="1">
        <v>1</v>
      </c>
    </row>
    <row r="6" spans="1:15" x14ac:dyDescent="0.25">
      <c r="A6" t="s">
        <v>267</v>
      </c>
      <c r="B6" s="1" t="s">
        <v>86</v>
      </c>
      <c r="C6" s="1" t="s">
        <v>322</v>
      </c>
      <c r="D6" s="1" t="s">
        <v>170</v>
      </c>
      <c r="E6" s="1" t="s">
        <v>0</v>
      </c>
      <c r="F6" s="1">
        <v>9</v>
      </c>
      <c r="G6" s="1">
        <v>3</v>
      </c>
      <c r="H6" s="1">
        <v>3</v>
      </c>
      <c r="I6" s="17">
        <v>33.333333333333329</v>
      </c>
      <c r="J6" s="17">
        <v>100</v>
      </c>
      <c r="K6" s="1">
        <v>1</v>
      </c>
      <c r="L6" s="1">
        <v>1</v>
      </c>
      <c r="M6" s="17">
        <v>33.333333333333329</v>
      </c>
      <c r="N6" s="1">
        <v>1</v>
      </c>
      <c r="O6" s="1">
        <v>1</v>
      </c>
    </row>
    <row r="7" spans="1:15" x14ac:dyDescent="0.25">
      <c r="A7" t="s">
        <v>234</v>
      </c>
      <c r="B7" s="1" t="s">
        <v>126</v>
      </c>
      <c r="C7" s="1" t="s">
        <v>298</v>
      </c>
      <c r="D7" s="1" t="s">
        <v>127</v>
      </c>
      <c r="E7" s="1" t="s">
        <v>0</v>
      </c>
      <c r="F7" s="1">
        <v>134</v>
      </c>
      <c r="G7" s="1">
        <v>50</v>
      </c>
      <c r="H7" s="1">
        <v>20</v>
      </c>
      <c r="I7" s="17">
        <v>14.925373134328357</v>
      </c>
      <c r="J7" s="17">
        <v>40</v>
      </c>
      <c r="K7" s="1">
        <v>14</v>
      </c>
      <c r="L7" s="1">
        <v>31</v>
      </c>
      <c r="M7" s="17">
        <v>62</v>
      </c>
      <c r="N7" s="1">
        <v>28</v>
      </c>
      <c r="O7" s="1">
        <v>13</v>
      </c>
    </row>
    <row r="8" spans="1:15" x14ac:dyDescent="0.25">
      <c r="A8" t="s">
        <v>288</v>
      </c>
      <c r="B8" s="1" t="s">
        <v>88</v>
      </c>
      <c r="C8" s="1" t="s">
        <v>296</v>
      </c>
      <c r="D8" s="1" t="s">
        <v>196</v>
      </c>
      <c r="E8" s="1" t="s">
        <v>0</v>
      </c>
      <c r="F8" s="1">
        <v>198</v>
      </c>
      <c r="G8" s="1">
        <v>65</v>
      </c>
      <c r="H8" s="1">
        <v>33</v>
      </c>
      <c r="I8" s="17">
        <v>16.666666666666664</v>
      </c>
      <c r="J8" s="17">
        <v>50.769230769230766</v>
      </c>
      <c r="K8" s="1">
        <v>22</v>
      </c>
      <c r="L8" s="1">
        <v>39</v>
      </c>
      <c r="M8" s="17">
        <v>60</v>
      </c>
      <c r="N8" s="1">
        <v>35</v>
      </c>
      <c r="O8" s="1">
        <v>15</v>
      </c>
    </row>
    <row r="9" spans="1:15" x14ac:dyDescent="0.25">
      <c r="A9" t="s">
        <v>248</v>
      </c>
      <c r="B9" s="1" t="s">
        <v>145</v>
      </c>
      <c r="C9" s="1" t="s">
        <v>300</v>
      </c>
      <c r="D9" s="1" t="s">
        <v>146</v>
      </c>
      <c r="E9" s="1" t="s">
        <v>0</v>
      </c>
      <c r="F9" s="1">
        <v>100</v>
      </c>
      <c r="G9" s="1">
        <v>11</v>
      </c>
      <c r="H9" s="1">
        <v>6</v>
      </c>
      <c r="I9" s="17">
        <v>6</v>
      </c>
      <c r="J9" s="17">
        <v>54.54545454545454</v>
      </c>
      <c r="K9" s="1">
        <v>3</v>
      </c>
      <c r="L9" s="1">
        <v>3</v>
      </c>
      <c r="M9" s="17">
        <v>27.27272727272727</v>
      </c>
      <c r="N9" s="1">
        <v>3</v>
      </c>
      <c r="O9" s="1">
        <v>2</v>
      </c>
    </row>
    <row r="10" spans="1:15" x14ac:dyDescent="0.25">
      <c r="A10" t="s">
        <v>249</v>
      </c>
      <c r="B10" s="1" t="s">
        <v>147</v>
      </c>
      <c r="C10" s="1" t="s">
        <v>298</v>
      </c>
      <c r="D10" s="1" t="s">
        <v>148</v>
      </c>
      <c r="E10" s="1" t="s">
        <v>0</v>
      </c>
      <c r="F10" s="1">
        <v>269</v>
      </c>
      <c r="G10" s="1">
        <v>96</v>
      </c>
      <c r="H10" s="1">
        <v>57</v>
      </c>
      <c r="I10" s="17">
        <v>21.189591078066915</v>
      </c>
      <c r="J10" s="17">
        <v>59.375</v>
      </c>
      <c r="K10" s="1">
        <v>26</v>
      </c>
      <c r="L10" s="1">
        <v>29</v>
      </c>
      <c r="M10" s="17">
        <v>30.208333333333332</v>
      </c>
      <c r="N10" s="1">
        <v>26</v>
      </c>
      <c r="O10" s="1">
        <v>11</v>
      </c>
    </row>
    <row r="11" spans="1:15" x14ac:dyDescent="0.25">
      <c r="A11" t="s">
        <v>235</v>
      </c>
      <c r="B11" s="1" t="s">
        <v>128</v>
      </c>
      <c r="C11" s="1" t="s">
        <v>298</v>
      </c>
      <c r="D11" s="1" t="s">
        <v>129</v>
      </c>
      <c r="E11" s="1" t="s">
        <v>0</v>
      </c>
      <c r="F11" s="1">
        <v>161</v>
      </c>
      <c r="G11" s="1">
        <v>62</v>
      </c>
      <c r="H11" s="1">
        <v>30</v>
      </c>
      <c r="I11" s="17">
        <v>18.633540372670808</v>
      </c>
      <c r="J11" s="17">
        <v>48.387096774193552</v>
      </c>
      <c r="K11" s="1">
        <v>8</v>
      </c>
      <c r="L11" s="1">
        <v>31</v>
      </c>
      <c r="M11" s="17">
        <v>50</v>
      </c>
      <c r="N11" s="1">
        <v>30</v>
      </c>
      <c r="O11" s="1">
        <v>16</v>
      </c>
    </row>
    <row r="12" spans="1:15" x14ac:dyDescent="0.25">
      <c r="A12" t="s">
        <v>274</v>
      </c>
      <c r="B12" s="1" t="s">
        <v>178</v>
      </c>
      <c r="C12" s="1" t="s">
        <v>310</v>
      </c>
      <c r="D12" s="1" t="s">
        <v>179</v>
      </c>
      <c r="E12" s="1" t="s">
        <v>0</v>
      </c>
      <c r="F12" s="1">
        <v>41</v>
      </c>
      <c r="G12" s="1">
        <v>7</v>
      </c>
      <c r="H12" s="1">
        <v>5</v>
      </c>
      <c r="I12" s="17">
        <v>12.195121951219512</v>
      </c>
      <c r="J12" s="17">
        <v>71.428571428571431</v>
      </c>
      <c r="K12" s="1">
        <v>2</v>
      </c>
      <c r="M12" s="17">
        <v>0</v>
      </c>
    </row>
    <row r="13" spans="1:15" x14ac:dyDescent="0.25">
      <c r="A13" t="s">
        <v>224</v>
      </c>
      <c r="B13" s="1" t="s">
        <v>114</v>
      </c>
      <c r="C13" s="1" t="s">
        <v>310</v>
      </c>
      <c r="D13" s="1" t="s">
        <v>115</v>
      </c>
      <c r="E13" s="1" t="s">
        <v>0</v>
      </c>
      <c r="F13" s="1">
        <v>39</v>
      </c>
      <c r="G13" s="1">
        <v>4</v>
      </c>
      <c r="H13" s="1">
        <v>3</v>
      </c>
      <c r="I13" s="17">
        <v>7.6923076923076925</v>
      </c>
      <c r="J13" s="17">
        <v>75</v>
      </c>
      <c r="K13" s="1">
        <v>1</v>
      </c>
      <c r="L13" s="1">
        <v>2</v>
      </c>
      <c r="M13" s="17">
        <v>50</v>
      </c>
      <c r="N13" s="1">
        <v>2</v>
      </c>
      <c r="O13" s="1">
        <v>2</v>
      </c>
    </row>
    <row r="14" spans="1:15" x14ac:dyDescent="0.25">
      <c r="A14" t="s">
        <v>266</v>
      </c>
      <c r="B14" s="1" t="s">
        <v>168</v>
      </c>
      <c r="C14" s="1" t="s">
        <v>310</v>
      </c>
      <c r="D14" s="1" t="s">
        <v>169</v>
      </c>
      <c r="E14" s="1" t="s">
        <v>0</v>
      </c>
      <c r="F14" s="1">
        <v>62</v>
      </c>
      <c r="G14" s="1">
        <v>16</v>
      </c>
      <c r="H14" s="1">
        <v>10</v>
      </c>
      <c r="I14" s="17">
        <v>16.129032258064516</v>
      </c>
      <c r="J14" s="17">
        <v>62.5</v>
      </c>
      <c r="K14" s="1">
        <v>8</v>
      </c>
      <c r="L14" s="1">
        <v>6</v>
      </c>
      <c r="M14" s="17">
        <v>37.5</v>
      </c>
      <c r="N14" s="1">
        <v>6</v>
      </c>
      <c r="O14" s="1">
        <v>2</v>
      </c>
    </row>
    <row r="15" spans="1:15" x14ac:dyDescent="0.25">
      <c r="A15" t="s">
        <v>287</v>
      </c>
      <c r="B15" s="1" t="s">
        <v>194</v>
      </c>
      <c r="C15" s="1" t="s">
        <v>296</v>
      </c>
      <c r="D15" s="1" t="s">
        <v>195</v>
      </c>
      <c r="E15" s="1" t="s">
        <v>0</v>
      </c>
      <c r="F15" s="1">
        <v>73</v>
      </c>
      <c r="I15" s="17">
        <v>0</v>
      </c>
      <c r="J15" s="17">
        <v>0</v>
      </c>
      <c r="M15" s="17">
        <v>0</v>
      </c>
      <c r="O15" s="1">
        <v>12</v>
      </c>
    </row>
    <row r="16" spans="1:15" x14ac:dyDescent="0.25">
      <c r="A16" t="s">
        <v>223</v>
      </c>
      <c r="B16" s="1" t="s">
        <v>112</v>
      </c>
      <c r="C16" s="1" t="s">
        <v>316</v>
      </c>
      <c r="D16" s="1" t="s">
        <v>113</v>
      </c>
      <c r="E16" s="1" t="s">
        <v>0</v>
      </c>
      <c r="F16" s="1">
        <v>309</v>
      </c>
      <c r="G16" s="1">
        <v>54</v>
      </c>
      <c r="H16" s="1">
        <v>25</v>
      </c>
      <c r="I16" s="17">
        <v>8.090614886731391</v>
      </c>
      <c r="J16" s="17">
        <v>46.296296296296298</v>
      </c>
      <c r="K16" s="1">
        <v>17</v>
      </c>
      <c r="L16" s="1">
        <v>22</v>
      </c>
      <c r="M16" s="17">
        <v>40.74074074074074</v>
      </c>
      <c r="N16" s="1">
        <v>21</v>
      </c>
      <c r="O16" s="1">
        <v>18</v>
      </c>
    </row>
    <row r="17" spans="1:15" x14ac:dyDescent="0.25">
      <c r="A17" t="s">
        <v>275</v>
      </c>
      <c r="B17" s="1" t="s">
        <v>180</v>
      </c>
      <c r="C17" s="1" t="s">
        <v>310</v>
      </c>
      <c r="D17" s="1" t="s">
        <v>181</v>
      </c>
      <c r="E17" s="1" t="s">
        <v>0</v>
      </c>
      <c r="F17" s="1">
        <v>147</v>
      </c>
      <c r="G17" s="1">
        <v>63</v>
      </c>
      <c r="H17" s="1">
        <v>31</v>
      </c>
      <c r="I17" s="17">
        <v>21.088435374149661</v>
      </c>
      <c r="J17" s="17">
        <v>49.206349206349202</v>
      </c>
      <c r="K17" s="1">
        <v>16</v>
      </c>
      <c r="L17" s="1">
        <v>32</v>
      </c>
      <c r="M17" s="17">
        <v>50.793650793650791</v>
      </c>
      <c r="N17" s="1">
        <v>31</v>
      </c>
      <c r="O17" s="1">
        <v>9</v>
      </c>
    </row>
    <row r="18" spans="1:15" x14ac:dyDescent="0.25">
      <c r="A18" t="s">
        <v>253</v>
      </c>
      <c r="B18" s="1" t="s">
        <v>88</v>
      </c>
      <c r="C18" s="1" t="s">
        <v>301</v>
      </c>
      <c r="D18" s="1" t="s">
        <v>154</v>
      </c>
      <c r="E18" s="1" t="s">
        <v>0</v>
      </c>
      <c r="F18" s="1">
        <v>146</v>
      </c>
      <c r="G18" s="1">
        <v>15</v>
      </c>
      <c r="H18" s="1">
        <v>12</v>
      </c>
      <c r="I18" s="17">
        <v>8.2191780821917799</v>
      </c>
      <c r="J18" s="17">
        <v>80</v>
      </c>
      <c r="K18" s="1">
        <v>11</v>
      </c>
      <c r="L18" s="1">
        <v>4</v>
      </c>
      <c r="M18" s="17">
        <v>26.666666666666668</v>
      </c>
      <c r="N18" s="1">
        <v>4</v>
      </c>
      <c r="O18" s="1">
        <v>4</v>
      </c>
    </row>
    <row r="19" spans="1:15" x14ac:dyDescent="0.25">
      <c r="A19" t="s">
        <v>264</v>
      </c>
      <c r="B19" s="1" t="s">
        <v>86</v>
      </c>
      <c r="C19" s="1" t="s">
        <v>296</v>
      </c>
      <c r="D19" s="1" t="s">
        <v>166</v>
      </c>
      <c r="E19" s="1" t="s">
        <v>0</v>
      </c>
      <c r="F19" s="1">
        <v>102</v>
      </c>
      <c r="G19" s="1">
        <v>7</v>
      </c>
      <c r="H19" s="1">
        <v>3</v>
      </c>
      <c r="I19" s="17">
        <v>2.9411764705882351</v>
      </c>
      <c r="J19" s="17">
        <v>42.857142857142854</v>
      </c>
      <c r="K19" s="1">
        <v>1</v>
      </c>
      <c r="L19" s="1">
        <v>4</v>
      </c>
      <c r="M19" s="17">
        <v>57.142857142857139</v>
      </c>
      <c r="N19" s="1">
        <v>3</v>
      </c>
      <c r="O19" s="1">
        <v>6</v>
      </c>
    </row>
    <row r="20" spans="1:15" x14ac:dyDescent="0.25">
      <c r="A20" t="s">
        <v>250</v>
      </c>
      <c r="B20" s="1" t="s">
        <v>126</v>
      </c>
      <c r="C20" s="1" t="s">
        <v>299</v>
      </c>
      <c r="D20" s="1" t="s">
        <v>149</v>
      </c>
      <c r="E20" s="1" t="s">
        <v>0</v>
      </c>
      <c r="F20" s="1">
        <v>6</v>
      </c>
      <c r="I20" s="17">
        <v>0</v>
      </c>
      <c r="J20" s="17">
        <v>0</v>
      </c>
      <c r="M20" s="17">
        <v>0</v>
      </c>
      <c r="O20" s="1">
        <v>2</v>
      </c>
    </row>
    <row r="21" spans="1:15" x14ac:dyDescent="0.25">
      <c r="A21" t="s">
        <v>247</v>
      </c>
      <c r="B21" s="1" t="s">
        <v>143</v>
      </c>
      <c r="C21" s="1" t="s">
        <v>322</v>
      </c>
      <c r="D21" s="1" t="s">
        <v>144</v>
      </c>
      <c r="E21" s="1" t="s">
        <v>0</v>
      </c>
      <c r="F21" s="1">
        <v>37</v>
      </c>
      <c r="G21" s="1">
        <v>5</v>
      </c>
      <c r="H21" s="1">
        <v>2</v>
      </c>
      <c r="I21" s="17">
        <v>5.4054054054054053</v>
      </c>
      <c r="J21" s="17">
        <v>40</v>
      </c>
      <c r="L21" s="1">
        <v>2</v>
      </c>
      <c r="M21" s="17">
        <v>40</v>
      </c>
      <c r="N21" s="1">
        <v>2</v>
      </c>
      <c r="O21" s="1">
        <v>7</v>
      </c>
    </row>
    <row r="22" spans="1:15" x14ac:dyDescent="0.25">
      <c r="A22" t="s">
        <v>222</v>
      </c>
      <c r="B22" s="1" t="s">
        <v>110</v>
      </c>
      <c r="C22" s="1" t="s">
        <v>316</v>
      </c>
      <c r="D22" s="1" t="s">
        <v>111</v>
      </c>
      <c r="E22" s="1" t="s">
        <v>0</v>
      </c>
      <c r="F22" s="1">
        <v>2</v>
      </c>
      <c r="I22" s="17">
        <v>0</v>
      </c>
      <c r="J22" s="17">
        <v>0</v>
      </c>
      <c r="M22" s="17">
        <v>0</v>
      </c>
    </row>
    <row r="23" spans="1:15" x14ac:dyDescent="0.25">
      <c r="A23" t="s">
        <v>289</v>
      </c>
      <c r="B23" s="1" t="s">
        <v>116</v>
      </c>
      <c r="C23" s="1" t="s">
        <v>300</v>
      </c>
      <c r="D23" s="1" t="s">
        <v>197</v>
      </c>
      <c r="E23" s="1" t="s">
        <v>0</v>
      </c>
      <c r="F23" s="1">
        <v>6</v>
      </c>
      <c r="I23" s="17">
        <v>0</v>
      </c>
      <c r="J23" s="17">
        <v>0</v>
      </c>
      <c r="M23" s="17">
        <v>0</v>
      </c>
      <c r="O23" s="1">
        <v>1</v>
      </c>
    </row>
    <row r="24" spans="1:15" x14ac:dyDescent="0.25">
      <c r="A24" t="s">
        <v>214</v>
      </c>
      <c r="B24" s="1" t="s">
        <v>97</v>
      </c>
      <c r="C24" s="1" t="s">
        <v>299</v>
      </c>
      <c r="D24" s="1" t="s">
        <v>98</v>
      </c>
      <c r="E24" s="1" t="s">
        <v>0</v>
      </c>
      <c r="F24" s="1">
        <v>33</v>
      </c>
      <c r="G24" s="1">
        <v>12</v>
      </c>
      <c r="H24" s="1">
        <v>6</v>
      </c>
      <c r="I24" s="17">
        <v>18.181818181818183</v>
      </c>
      <c r="J24" s="17">
        <v>50</v>
      </c>
      <c r="K24" s="1">
        <v>2</v>
      </c>
      <c r="L24" s="1">
        <v>5</v>
      </c>
      <c r="M24" s="17">
        <v>41.666666666666671</v>
      </c>
      <c r="N24" s="1">
        <v>5</v>
      </c>
      <c r="O24" s="1">
        <v>2</v>
      </c>
    </row>
    <row r="25" spans="1:15" x14ac:dyDescent="0.25">
      <c r="A25" t="s">
        <v>215</v>
      </c>
      <c r="B25" s="1" t="s">
        <v>88</v>
      </c>
      <c r="C25" s="1" t="s">
        <v>317</v>
      </c>
      <c r="D25" s="1" t="s">
        <v>99</v>
      </c>
      <c r="E25" s="1" t="s">
        <v>0</v>
      </c>
      <c r="F25" s="1">
        <v>32</v>
      </c>
      <c r="G25" s="1">
        <v>1</v>
      </c>
      <c r="I25" s="17">
        <v>0</v>
      </c>
      <c r="J25" s="17">
        <v>0</v>
      </c>
      <c r="M25" s="17">
        <v>0</v>
      </c>
      <c r="O25" s="1">
        <v>4</v>
      </c>
    </row>
    <row r="26" spans="1:15" x14ac:dyDescent="0.25">
      <c r="A26" t="s">
        <v>254</v>
      </c>
      <c r="B26" s="1" t="s">
        <v>155</v>
      </c>
      <c r="C26" s="1" t="s">
        <v>310</v>
      </c>
      <c r="D26" s="1" t="s">
        <v>125</v>
      </c>
      <c r="E26" s="1" t="s">
        <v>1</v>
      </c>
      <c r="F26" s="1">
        <v>749</v>
      </c>
      <c r="G26" s="1">
        <v>447</v>
      </c>
      <c r="H26" s="1">
        <v>212</v>
      </c>
      <c r="I26" s="17">
        <v>28.304405874499334</v>
      </c>
      <c r="J26" s="17">
        <v>47.427293064876956</v>
      </c>
      <c r="K26" s="1">
        <v>134</v>
      </c>
      <c r="L26" s="1">
        <v>290</v>
      </c>
      <c r="M26" s="17">
        <v>64.876957494407165</v>
      </c>
      <c r="N26" s="1">
        <v>251</v>
      </c>
      <c r="O26" s="1">
        <v>124</v>
      </c>
    </row>
    <row r="27" spans="1:15" x14ac:dyDescent="0.25">
      <c r="A27" t="s">
        <v>238</v>
      </c>
      <c r="B27" s="1" t="s">
        <v>134</v>
      </c>
      <c r="C27" s="1" t="s">
        <v>300</v>
      </c>
      <c r="D27" s="1" t="s">
        <v>102</v>
      </c>
      <c r="E27" s="1" t="s">
        <v>1</v>
      </c>
      <c r="F27" s="1">
        <v>288</v>
      </c>
      <c r="G27" s="1">
        <v>189</v>
      </c>
      <c r="H27" s="1">
        <v>97</v>
      </c>
      <c r="I27" s="17">
        <v>33.680555555555557</v>
      </c>
      <c r="J27" s="17">
        <v>51.322751322751323</v>
      </c>
      <c r="K27" s="1">
        <v>68</v>
      </c>
      <c r="L27" s="1">
        <v>89</v>
      </c>
      <c r="M27" s="17">
        <v>47.089947089947088</v>
      </c>
      <c r="N27" s="1">
        <v>82</v>
      </c>
      <c r="O27" s="1">
        <v>14</v>
      </c>
    </row>
    <row r="28" spans="1:15" x14ac:dyDescent="0.25">
      <c r="A28" t="s">
        <v>240</v>
      </c>
      <c r="B28" s="1" t="s">
        <v>136</v>
      </c>
      <c r="C28" s="1" t="s">
        <v>295</v>
      </c>
      <c r="D28" s="1" t="s">
        <v>321</v>
      </c>
      <c r="E28" s="1" t="s">
        <v>1</v>
      </c>
      <c r="F28" s="1">
        <v>411</v>
      </c>
      <c r="G28" s="1">
        <v>205</v>
      </c>
      <c r="H28" s="1">
        <v>101</v>
      </c>
      <c r="I28" s="17">
        <v>24.574209245742093</v>
      </c>
      <c r="J28" s="17">
        <v>49.268292682926827</v>
      </c>
      <c r="K28" s="1">
        <v>64</v>
      </c>
      <c r="L28" s="1">
        <v>131</v>
      </c>
      <c r="M28" s="17">
        <v>63.902439024390247</v>
      </c>
      <c r="N28" s="1">
        <v>126</v>
      </c>
      <c r="O28" s="1">
        <v>21</v>
      </c>
    </row>
    <row r="29" spans="1:15" x14ac:dyDescent="0.25">
      <c r="A29" t="s">
        <v>273</v>
      </c>
      <c r="B29" s="1" t="s">
        <v>177</v>
      </c>
      <c r="C29" s="1" t="s">
        <v>301</v>
      </c>
      <c r="D29" s="1" t="s">
        <v>94</v>
      </c>
      <c r="E29" s="1" t="s">
        <v>1</v>
      </c>
      <c r="F29" s="1">
        <v>414</v>
      </c>
      <c r="G29" s="1">
        <v>153</v>
      </c>
      <c r="H29" s="1">
        <v>74</v>
      </c>
      <c r="I29" s="17">
        <v>17.874396135265698</v>
      </c>
      <c r="J29" s="17">
        <v>48.366013071895424</v>
      </c>
      <c r="K29" s="1">
        <v>55</v>
      </c>
      <c r="L29" s="1">
        <v>35</v>
      </c>
      <c r="M29" s="17">
        <v>22.875816993464053</v>
      </c>
      <c r="N29" s="1">
        <v>24</v>
      </c>
      <c r="O29" s="1">
        <v>11</v>
      </c>
    </row>
    <row r="30" spans="1:15" x14ac:dyDescent="0.25">
      <c r="A30" t="s">
        <v>305</v>
      </c>
      <c r="B30" s="1" t="s">
        <v>319</v>
      </c>
      <c r="C30" s="1" t="s">
        <v>316</v>
      </c>
      <c r="D30" s="1" t="s">
        <v>113</v>
      </c>
      <c r="E30" s="1" t="s">
        <v>1</v>
      </c>
      <c r="F30" s="1">
        <v>31</v>
      </c>
      <c r="G30" s="1">
        <v>8</v>
      </c>
      <c r="H30" s="1">
        <v>4</v>
      </c>
      <c r="I30" s="17">
        <v>12.903225806451612</v>
      </c>
      <c r="J30" s="17">
        <v>50</v>
      </c>
      <c r="K30" s="1">
        <v>2</v>
      </c>
      <c r="L30" s="1">
        <v>5</v>
      </c>
      <c r="M30" s="17">
        <v>62.5</v>
      </c>
      <c r="N30" s="1">
        <v>3</v>
      </c>
    </row>
    <row r="31" spans="1:15" x14ac:dyDescent="0.25">
      <c r="A31" t="s">
        <v>278</v>
      </c>
      <c r="B31" s="1" t="s">
        <v>126</v>
      </c>
      <c r="C31" s="1" t="s">
        <v>299</v>
      </c>
      <c r="D31" s="1" t="s">
        <v>184</v>
      </c>
      <c r="E31" s="1" t="s">
        <v>1</v>
      </c>
      <c r="F31" s="1">
        <v>442</v>
      </c>
      <c r="G31" s="1">
        <v>134</v>
      </c>
      <c r="H31" s="1">
        <v>66</v>
      </c>
      <c r="I31" s="17">
        <v>14.932126696832579</v>
      </c>
      <c r="J31" s="17">
        <v>49.253731343283583</v>
      </c>
      <c r="K31" s="1">
        <v>33</v>
      </c>
      <c r="L31" s="1">
        <v>72</v>
      </c>
      <c r="M31" s="17">
        <v>53.731343283582092</v>
      </c>
      <c r="N31" s="1">
        <v>65</v>
      </c>
      <c r="O31" s="1">
        <v>24</v>
      </c>
    </row>
    <row r="32" spans="1:15" x14ac:dyDescent="0.25">
      <c r="A32" t="s">
        <v>239</v>
      </c>
      <c r="B32" s="1" t="s">
        <v>135</v>
      </c>
      <c r="C32" s="1" t="s">
        <v>301</v>
      </c>
      <c r="D32" s="1" t="s">
        <v>93</v>
      </c>
      <c r="E32" s="1" t="s">
        <v>1</v>
      </c>
      <c r="F32" s="1">
        <v>849</v>
      </c>
      <c r="G32" s="1">
        <v>455</v>
      </c>
      <c r="H32" s="1">
        <v>135</v>
      </c>
      <c r="I32" s="17">
        <v>15.901060070671377</v>
      </c>
      <c r="J32" s="17">
        <v>29.670329670329672</v>
      </c>
      <c r="K32" s="1">
        <v>94</v>
      </c>
      <c r="L32" s="1">
        <v>231</v>
      </c>
      <c r="M32" s="17">
        <v>50.769230769230766</v>
      </c>
      <c r="N32" s="1">
        <v>213</v>
      </c>
      <c r="O32" s="1">
        <v>118</v>
      </c>
    </row>
    <row r="33" spans="1:15" x14ac:dyDescent="0.25">
      <c r="A33" t="s">
        <v>271</v>
      </c>
      <c r="B33" s="1" t="s">
        <v>174</v>
      </c>
      <c r="C33" s="1" t="s">
        <v>295</v>
      </c>
      <c r="D33" s="1" t="s">
        <v>314</v>
      </c>
      <c r="E33" s="1" t="s">
        <v>1</v>
      </c>
      <c r="F33" s="1">
        <v>835</v>
      </c>
      <c r="G33" s="1">
        <v>360</v>
      </c>
      <c r="H33" s="1">
        <v>178</v>
      </c>
      <c r="I33" s="17">
        <v>21.317365269461078</v>
      </c>
      <c r="J33" s="17">
        <v>49.444444444444443</v>
      </c>
      <c r="K33" s="1">
        <v>122</v>
      </c>
      <c r="L33" s="1">
        <v>219</v>
      </c>
      <c r="M33" s="17">
        <v>60.833333333333329</v>
      </c>
      <c r="N33" s="1">
        <v>197</v>
      </c>
      <c r="O33" s="1">
        <v>92</v>
      </c>
    </row>
    <row r="34" spans="1:15" x14ac:dyDescent="0.25">
      <c r="A34" t="s">
        <v>219</v>
      </c>
      <c r="B34" s="1" t="s">
        <v>104</v>
      </c>
      <c r="C34" s="1" t="s">
        <v>310</v>
      </c>
      <c r="D34" s="1" t="s">
        <v>105</v>
      </c>
      <c r="E34" s="1" t="s">
        <v>1</v>
      </c>
      <c r="F34" s="1">
        <v>1069</v>
      </c>
      <c r="G34" s="1">
        <v>665</v>
      </c>
      <c r="H34" s="1">
        <v>304</v>
      </c>
      <c r="I34" s="17">
        <v>28.437792329279699</v>
      </c>
      <c r="J34" s="17">
        <v>45.714285714285715</v>
      </c>
      <c r="K34" s="1">
        <v>234</v>
      </c>
      <c r="L34" s="1">
        <v>163</v>
      </c>
      <c r="M34" s="17">
        <v>24.511278195488721</v>
      </c>
      <c r="N34" s="1">
        <v>140</v>
      </c>
      <c r="O34" s="1">
        <v>27</v>
      </c>
    </row>
    <row r="35" spans="1:15" x14ac:dyDescent="0.25">
      <c r="A35" t="s">
        <v>290</v>
      </c>
      <c r="B35" s="1" t="s">
        <v>198</v>
      </c>
      <c r="C35" s="1" t="s">
        <v>301</v>
      </c>
      <c r="D35" s="1" t="s">
        <v>93</v>
      </c>
      <c r="E35" s="1" t="s">
        <v>1</v>
      </c>
      <c r="F35" s="1">
        <v>1497</v>
      </c>
      <c r="G35" s="1">
        <v>794</v>
      </c>
      <c r="H35" s="1">
        <v>449</v>
      </c>
      <c r="I35" s="17">
        <v>29.993319973279892</v>
      </c>
      <c r="J35" s="17">
        <v>56.549118387909324</v>
      </c>
      <c r="K35" s="1">
        <v>332</v>
      </c>
      <c r="L35" s="1">
        <v>282</v>
      </c>
      <c r="M35" s="17">
        <v>35.516372795969772</v>
      </c>
      <c r="N35" s="1">
        <v>246</v>
      </c>
      <c r="O35" s="1">
        <v>227</v>
      </c>
    </row>
    <row r="36" spans="1:15" x14ac:dyDescent="0.25">
      <c r="A36" t="s">
        <v>221</v>
      </c>
      <c r="B36" s="1" t="s">
        <v>108</v>
      </c>
      <c r="C36" s="1" t="s">
        <v>296</v>
      </c>
      <c r="D36" s="1" t="s">
        <v>109</v>
      </c>
      <c r="E36" s="1" t="s">
        <v>1</v>
      </c>
      <c r="F36" s="1">
        <v>1231</v>
      </c>
      <c r="G36" s="1">
        <v>631</v>
      </c>
      <c r="H36" s="1">
        <v>302</v>
      </c>
      <c r="I36" s="17">
        <v>24.532900081234768</v>
      </c>
      <c r="J36" s="17">
        <v>47.860538827258317</v>
      </c>
      <c r="K36" s="1">
        <v>195</v>
      </c>
      <c r="L36" s="1">
        <v>439</v>
      </c>
      <c r="M36" s="17">
        <v>69.572107765451662</v>
      </c>
      <c r="N36" s="1">
        <v>381</v>
      </c>
      <c r="O36" s="1">
        <v>64</v>
      </c>
    </row>
    <row r="37" spans="1:15" x14ac:dyDescent="0.25">
      <c r="A37" t="s">
        <v>232</v>
      </c>
      <c r="B37" s="1" t="s">
        <v>123</v>
      </c>
      <c r="C37" s="1" t="s">
        <v>295</v>
      </c>
      <c r="D37" s="1" t="s">
        <v>313</v>
      </c>
      <c r="E37" s="1" t="s">
        <v>1</v>
      </c>
      <c r="F37" s="1">
        <v>798</v>
      </c>
      <c r="G37" s="1">
        <v>254</v>
      </c>
      <c r="H37" s="1">
        <v>108</v>
      </c>
      <c r="I37" s="17">
        <v>13.533834586466165</v>
      </c>
      <c r="J37" s="17">
        <v>42.519685039370081</v>
      </c>
      <c r="K37" s="1">
        <v>63</v>
      </c>
      <c r="L37" s="1">
        <v>170</v>
      </c>
      <c r="M37" s="17">
        <v>66.929133858267718</v>
      </c>
      <c r="N37" s="1">
        <v>142</v>
      </c>
      <c r="O37" s="1">
        <v>55</v>
      </c>
    </row>
    <row r="38" spans="1:15" x14ac:dyDescent="0.25">
      <c r="A38" t="s">
        <v>236</v>
      </c>
      <c r="B38" s="1" t="s">
        <v>130</v>
      </c>
      <c r="C38" s="1" t="s">
        <v>296</v>
      </c>
      <c r="D38" s="1" t="s">
        <v>131</v>
      </c>
      <c r="E38" s="1" t="s">
        <v>1</v>
      </c>
      <c r="F38" s="1">
        <v>308</v>
      </c>
      <c r="G38" s="1">
        <v>96</v>
      </c>
      <c r="H38" s="1">
        <v>42</v>
      </c>
      <c r="I38" s="17">
        <v>13.636363636363635</v>
      </c>
      <c r="J38" s="17">
        <v>43.75</v>
      </c>
      <c r="K38" s="1">
        <v>23</v>
      </c>
      <c r="L38" s="1">
        <v>52</v>
      </c>
      <c r="M38" s="17">
        <v>54.166666666666664</v>
      </c>
      <c r="N38" s="1">
        <v>41</v>
      </c>
      <c r="O38" s="1">
        <v>26</v>
      </c>
    </row>
    <row r="39" spans="1:15" x14ac:dyDescent="0.25">
      <c r="A39" t="s">
        <v>277</v>
      </c>
      <c r="B39" s="1" t="s">
        <v>110</v>
      </c>
      <c r="C39" s="1" t="s">
        <v>316</v>
      </c>
      <c r="D39" s="1" t="s">
        <v>113</v>
      </c>
      <c r="E39" s="1" t="s">
        <v>1</v>
      </c>
      <c r="F39" s="1">
        <v>352</v>
      </c>
      <c r="G39" s="1">
        <v>98</v>
      </c>
      <c r="H39" s="1">
        <v>60</v>
      </c>
      <c r="I39" s="17">
        <v>17.045454545454543</v>
      </c>
      <c r="J39" s="17">
        <v>61.224489795918366</v>
      </c>
      <c r="K39" s="1">
        <v>30</v>
      </c>
      <c r="L39" s="1">
        <v>37</v>
      </c>
      <c r="M39" s="17">
        <v>37.755102040816325</v>
      </c>
      <c r="N39" s="1">
        <v>29</v>
      </c>
      <c r="O39" s="1">
        <v>14</v>
      </c>
    </row>
    <row r="40" spans="1:15" x14ac:dyDescent="0.25">
      <c r="A40" t="s">
        <v>256</v>
      </c>
      <c r="B40" s="1" t="s">
        <v>158</v>
      </c>
      <c r="C40" s="1" t="s">
        <v>298</v>
      </c>
      <c r="D40" s="1" t="s">
        <v>133</v>
      </c>
      <c r="E40" s="1" t="s">
        <v>1</v>
      </c>
      <c r="F40" s="1">
        <v>518</v>
      </c>
      <c r="G40" s="1">
        <v>161</v>
      </c>
      <c r="H40" s="1">
        <v>74</v>
      </c>
      <c r="I40" s="17">
        <v>14.285714285714285</v>
      </c>
      <c r="J40" s="17">
        <v>45.962732919254655</v>
      </c>
      <c r="K40" s="1">
        <v>43</v>
      </c>
      <c r="L40" s="1">
        <v>61</v>
      </c>
      <c r="M40" s="17">
        <v>37.888198757763973</v>
      </c>
      <c r="N40" s="1">
        <v>58</v>
      </c>
      <c r="O40" s="1">
        <v>22</v>
      </c>
    </row>
    <row r="41" spans="1:15" x14ac:dyDescent="0.25">
      <c r="A41" t="s">
        <v>279</v>
      </c>
      <c r="B41" s="1" t="s">
        <v>185</v>
      </c>
      <c r="C41" s="1" t="s">
        <v>301</v>
      </c>
      <c r="D41" s="1" t="s">
        <v>186</v>
      </c>
      <c r="E41" s="1" t="s">
        <v>1</v>
      </c>
      <c r="F41" s="1">
        <v>463</v>
      </c>
      <c r="G41" s="1">
        <v>172</v>
      </c>
      <c r="H41" s="1">
        <v>69</v>
      </c>
      <c r="I41" s="17">
        <v>14.902807775377969</v>
      </c>
      <c r="J41" s="17">
        <v>40.116279069767444</v>
      </c>
      <c r="K41" s="1">
        <v>36</v>
      </c>
      <c r="L41" s="1">
        <v>83</v>
      </c>
      <c r="M41" s="17">
        <v>48.255813953488378</v>
      </c>
      <c r="N41" s="1">
        <v>71</v>
      </c>
      <c r="O41" s="1">
        <v>69</v>
      </c>
    </row>
    <row r="42" spans="1:15" x14ac:dyDescent="0.25">
      <c r="A42" t="s">
        <v>280</v>
      </c>
      <c r="B42" s="1" t="s">
        <v>88</v>
      </c>
      <c r="C42" s="1" t="s">
        <v>297</v>
      </c>
      <c r="D42" s="1" t="s">
        <v>187</v>
      </c>
      <c r="E42" s="1" t="s">
        <v>1</v>
      </c>
      <c r="F42" s="1">
        <v>389</v>
      </c>
      <c r="G42" s="1">
        <v>77</v>
      </c>
      <c r="H42" s="1">
        <v>43</v>
      </c>
      <c r="I42" s="17">
        <v>11.053984575835475</v>
      </c>
      <c r="J42" s="17">
        <v>55.844155844155843</v>
      </c>
      <c r="K42" s="1">
        <v>16</v>
      </c>
      <c r="L42" s="1">
        <v>45</v>
      </c>
      <c r="M42" s="17">
        <v>58.441558441558442</v>
      </c>
      <c r="N42" s="1">
        <v>36</v>
      </c>
      <c r="O42" s="1">
        <v>32</v>
      </c>
    </row>
    <row r="43" spans="1:15" x14ac:dyDescent="0.25">
      <c r="A43" t="s">
        <v>241</v>
      </c>
      <c r="B43" s="1" t="s">
        <v>137</v>
      </c>
      <c r="C43" s="1" t="s">
        <v>295</v>
      </c>
      <c r="D43" s="1" t="s">
        <v>321</v>
      </c>
      <c r="E43" s="1" t="s">
        <v>1</v>
      </c>
      <c r="F43" s="1">
        <v>997</v>
      </c>
      <c r="G43" s="1">
        <v>305</v>
      </c>
      <c r="H43" s="1">
        <v>149</v>
      </c>
      <c r="I43" s="17">
        <v>14.944834503510531</v>
      </c>
      <c r="J43" s="17">
        <v>48.852459016393439</v>
      </c>
      <c r="K43" s="1">
        <v>95</v>
      </c>
      <c r="L43" s="1">
        <v>125</v>
      </c>
      <c r="M43" s="17">
        <v>40.983606557377051</v>
      </c>
      <c r="N43" s="1">
        <v>104</v>
      </c>
      <c r="O43" s="1">
        <v>75</v>
      </c>
    </row>
    <row r="44" spans="1:15" x14ac:dyDescent="0.25">
      <c r="A44" t="s">
        <v>243</v>
      </c>
      <c r="B44" s="1" t="s">
        <v>139</v>
      </c>
      <c r="C44" s="1" t="s">
        <v>300</v>
      </c>
      <c r="D44" s="1" t="s">
        <v>102</v>
      </c>
      <c r="E44" s="1" t="s">
        <v>1</v>
      </c>
      <c r="F44" s="1">
        <v>1325</v>
      </c>
      <c r="G44" s="1">
        <v>857</v>
      </c>
      <c r="H44" s="1">
        <v>466</v>
      </c>
      <c r="I44" s="17">
        <v>35.169811320754718</v>
      </c>
      <c r="J44" s="17">
        <v>54.3757292882147</v>
      </c>
      <c r="K44" s="1">
        <v>313</v>
      </c>
      <c r="L44" s="1">
        <v>399</v>
      </c>
      <c r="M44" s="17">
        <v>46.557759626604437</v>
      </c>
      <c r="N44" s="1">
        <v>357</v>
      </c>
      <c r="O44" s="1">
        <v>83</v>
      </c>
    </row>
    <row r="45" spans="1:15" x14ac:dyDescent="0.25">
      <c r="A45" t="s">
        <v>307</v>
      </c>
      <c r="B45" s="1" t="s">
        <v>315</v>
      </c>
      <c r="C45" s="1" t="s">
        <v>316</v>
      </c>
      <c r="D45" s="1" t="s">
        <v>91</v>
      </c>
      <c r="E45" s="1" t="s">
        <v>1</v>
      </c>
      <c r="F45" s="1">
        <v>40</v>
      </c>
      <c r="I45" s="17">
        <v>0</v>
      </c>
      <c r="J45" s="17">
        <v>0</v>
      </c>
      <c r="M45" s="17">
        <v>0</v>
      </c>
    </row>
    <row r="46" spans="1:15" x14ac:dyDescent="0.25">
      <c r="A46" t="s">
        <v>217</v>
      </c>
      <c r="B46" s="1" t="s">
        <v>101</v>
      </c>
      <c r="C46" s="1" t="s">
        <v>300</v>
      </c>
      <c r="D46" s="1" t="s">
        <v>102</v>
      </c>
      <c r="E46" s="1" t="s">
        <v>1</v>
      </c>
      <c r="F46" s="1">
        <v>487</v>
      </c>
      <c r="G46" s="1">
        <v>237</v>
      </c>
      <c r="H46" s="1">
        <v>110</v>
      </c>
      <c r="I46" s="17">
        <v>22.587268993839835</v>
      </c>
      <c r="J46" s="17">
        <v>46.413502109704638</v>
      </c>
      <c r="K46" s="1">
        <v>70</v>
      </c>
      <c r="L46" s="1">
        <v>112</v>
      </c>
      <c r="M46" s="17">
        <v>47.257383966244724</v>
      </c>
      <c r="N46" s="1">
        <v>98</v>
      </c>
      <c r="O46" s="1">
        <v>31</v>
      </c>
    </row>
    <row r="47" spans="1:15" x14ac:dyDescent="0.25">
      <c r="A47" t="s">
        <v>255</v>
      </c>
      <c r="B47" s="1" t="s">
        <v>156</v>
      </c>
      <c r="C47" s="1" t="s">
        <v>297</v>
      </c>
      <c r="D47" s="1" t="s">
        <v>157</v>
      </c>
      <c r="E47" s="1" t="s">
        <v>1</v>
      </c>
      <c r="F47" s="1">
        <v>182</v>
      </c>
      <c r="G47" s="1">
        <v>59</v>
      </c>
      <c r="H47" s="1">
        <v>26</v>
      </c>
      <c r="I47" s="17">
        <v>14.285714285714285</v>
      </c>
      <c r="J47" s="17">
        <v>44.067796610169488</v>
      </c>
      <c r="K47" s="1">
        <v>12</v>
      </c>
      <c r="L47" s="1">
        <v>33</v>
      </c>
      <c r="M47" s="17">
        <v>55.932203389830505</v>
      </c>
      <c r="N47" s="1">
        <v>25</v>
      </c>
      <c r="O47" s="1">
        <v>28</v>
      </c>
    </row>
    <row r="48" spans="1:15" x14ac:dyDescent="0.25">
      <c r="A48" t="s">
        <v>270</v>
      </c>
      <c r="B48" s="1" t="s">
        <v>173</v>
      </c>
      <c r="C48" s="1" t="s">
        <v>301</v>
      </c>
      <c r="D48" s="1" t="s">
        <v>93</v>
      </c>
      <c r="E48" s="1" t="s">
        <v>1</v>
      </c>
      <c r="F48" s="1">
        <v>499</v>
      </c>
      <c r="G48" s="1">
        <v>217</v>
      </c>
      <c r="H48" s="1">
        <v>90</v>
      </c>
      <c r="I48" s="17">
        <v>18.036072144288578</v>
      </c>
      <c r="J48" s="17">
        <v>41.474654377880185</v>
      </c>
      <c r="K48" s="1">
        <v>63</v>
      </c>
      <c r="L48" s="1">
        <v>61</v>
      </c>
      <c r="M48" s="17">
        <v>28.110599078341014</v>
      </c>
      <c r="N48" s="1">
        <v>58</v>
      </c>
      <c r="O48" s="1">
        <v>43</v>
      </c>
    </row>
    <row r="49" spans="1:15" x14ac:dyDescent="0.25">
      <c r="A49" t="s">
        <v>282</v>
      </c>
      <c r="B49" s="1" t="s">
        <v>189</v>
      </c>
      <c r="C49" s="1" t="s">
        <v>295</v>
      </c>
      <c r="D49" s="1" t="s">
        <v>312</v>
      </c>
      <c r="E49" s="1" t="s">
        <v>1</v>
      </c>
      <c r="F49" s="1">
        <v>29</v>
      </c>
      <c r="G49" s="1">
        <v>15</v>
      </c>
      <c r="H49" s="1">
        <v>9</v>
      </c>
      <c r="I49" s="17">
        <v>31.03448275862069</v>
      </c>
      <c r="J49" s="17">
        <v>60</v>
      </c>
      <c r="K49" s="1">
        <v>3</v>
      </c>
      <c r="L49" s="1">
        <v>8</v>
      </c>
      <c r="M49" s="17">
        <v>53.333333333333336</v>
      </c>
      <c r="N49" s="1">
        <v>7</v>
      </c>
      <c r="O49" s="1">
        <v>3</v>
      </c>
    </row>
    <row r="50" spans="1:15" x14ac:dyDescent="0.25">
      <c r="A50" t="s">
        <v>218</v>
      </c>
      <c r="B50" s="1" t="s">
        <v>103</v>
      </c>
      <c r="C50" s="1" t="s">
        <v>295</v>
      </c>
      <c r="D50" s="1" t="s">
        <v>309</v>
      </c>
      <c r="E50" s="1" t="s">
        <v>1</v>
      </c>
      <c r="F50" s="1">
        <v>164</v>
      </c>
      <c r="G50" s="1">
        <v>60</v>
      </c>
      <c r="H50" s="1">
        <v>38</v>
      </c>
      <c r="I50" s="17">
        <v>23.170731707317074</v>
      </c>
      <c r="J50" s="17">
        <v>63.333333333333329</v>
      </c>
      <c r="K50" s="1">
        <v>27</v>
      </c>
      <c r="L50" s="1">
        <v>36</v>
      </c>
      <c r="M50" s="17">
        <v>60</v>
      </c>
      <c r="N50" s="1">
        <v>32</v>
      </c>
      <c r="O50" s="1">
        <v>5</v>
      </c>
    </row>
    <row r="51" spans="1:15" x14ac:dyDescent="0.25">
      <c r="A51" t="s">
        <v>281</v>
      </c>
      <c r="B51" s="1" t="s">
        <v>188</v>
      </c>
      <c r="C51" s="1" t="s">
        <v>295</v>
      </c>
      <c r="D51" s="1" t="s">
        <v>318</v>
      </c>
      <c r="E51" s="1" t="s">
        <v>1</v>
      </c>
      <c r="F51" s="1">
        <v>2026</v>
      </c>
      <c r="G51" s="1">
        <v>737</v>
      </c>
      <c r="H51" s="1">
        <v>378</v>
      </c>
      <c r="I51" s="17">
        <v>18.657453109575517</v>
      </c>
      <c r="J51" s="17">
        <v>51.28900949796472</v>
      </c>
      <c r="K51" s="1">
        <v>274</v>
      </c>
      <c r="L51" s="1">
        <v>285</v>
      </c>
      <c r="M51" s="17">
        <v>38.670284938941656</v>
      </c>
      <c r="N51" s="1">
        <v>260</v>
      </c>
      <c r="O51" s="1">
        <v>49</v>
      </c>
    </row>
    <row r="52" spans="1:15" x14ac:dyDescent="0.25">
      <c r="A52" t="s">
        <v>210</v>
      </c>
      <c r="B52" s="1" t="s">
        <v>92</v>
      </c>
      <c r="C52" s="1" t="s">
        <v>301</v>
      </c>
      <c r="D52" s="1" t="s">
        <v>93</v>
      </c>
      <c r="E52" s="1" t="s">
        <v>1</v>
      </c>
      <c r="F52" s="1">
        <v>998</v>
      </c>
      <c r="G52" s="1">
        <v>513</v>
      </c>
      <c r="H52" s="1">
        <v>220</v>
      </c>
      <c r="I52" s="17">
        <v>22.044088176352705</v>
      </c>
      <c r="J52" s="17">
        <v>42.884990253411303</v>
      </c>
      <c r="K52" s="1">
        <v>194</v>
      </c>
      <c r="L52" s="1">
        <v>89</v>
      </c>
      <c r="M52" s="17">
        <v>17.348927875243664</v>
      </c>
      <c r="N52" s="1">
        <v>76</v>
      </c>
      <c r="O52" s="1">
        <v>39</v>
      </c>
    </row>
    <row r="53" spans="1:15" x14ac:dyDescent="0.25">
      <c r="A53" t="s">
        <v>258</v>
      </c>
      <c r="B53" s="1" t="s">
        <v>160</v>
      </c>
      <c r="C53" s="1" t="s">
        <v>295</v>
      </c>
      <c r="D53" s="1" t="s">
        <v>311</v>
      </c>
      <c r="E53" s="1" t="s">
        <v>1</v>
      </c>
      <c r="F53" s="1">
        <v>421</v>
      </c>
      <c r="G53" s="1">
        <v>164</v>
      </c>
      <c r="H53" s="1">
        <v>74</v>
      </c>
      <c r="I53" s="17">
        <v>17.577197149643705</v>
      </c>
      <c r="J53" s="17">
        <v>45.121951219512198</v>
      </c>
      <c r="K53" s="1">
        <v>46</v>
      </c>
      <c r="L53" s="1">
        <v>61</v>
      </c>
      <c r="M53" s="17">
        <v>37.195121951219512</v>
      </c>
      <c r="N53" s="1">
        <v>53</v>
      </c>
      <c r="O53" s="1">
        <v>9</v>
      </c>
    </row>
    <row r="54" spans="1:15" x14ac:dyDescent="0.25">
      <c r="A54" t="s">
        <v>211</v>
      </c>
      <c r="B54" s="1" t="s">
        <v>88</v>
      </c>
      <c r="C54" s="1" t="s">
        <v>301</v>
      </c>
      <c r="D54" s="1" t="s">
        <v>94</v>
      </c>
      <c r="E54" s="1" t="s">
        <v>1</v>
      </c>
      <c r="F54" s="1">
        <v>331</v>
      </c>
      <c r="G54" s="1">
        <v>141</v>
      </c>
      <c r="H54" s="1">
        <v>71</v>
      </c>
      <c r="I54" s="17">
        <v>21.450151057401811</v>
      </c>
      <c r="J54" s="17">
        <v>50.354609929078009</v>
      </c>
      <c r="K54" s="1">
        <v>39</v>
      </c>
      <c r="L54" s="1">
        <v>73</v>
      </c>
      <c r="M54" s="17">
        <v>51.773049645390067</v>
      </c>
      <c r="N54" s="1">
        <v>63</v>
      </c>
      <c r="O54" s="1">
        <v>37</v>
      </c>
    </row>
    <row r="55" spans="1:15" x14ac:dyDescent="0.25">
      <c r="A55" t="s">
        <v>220</v>
      </c>
      <c r="B55" s="1" t="s">
        <v>106</v>
      </c>
      <c r="C55" s="1" t="s">
        <v>297</v>
      </c>
      <c r="D55" s="1" t="s">
        <v>107</v>
      </c>
      <c r="E55" s="1" t="s">
        <v>1</v>
      </c>
      <c r="F55" s="1">
        <v>405</v>
      </c>
      <c r="G55" s="1">
        <v>243</v>
      </c>
      <c r="H55" s="1">
        <v>119</v>
      </c>
      <c r="I55" s="17">
        <v>29.382716049382719</v>
      </c>
      <c r="J55" s="17">
        <v>48.971193415637856</v>
      </c>
      <c r="K55" s="1">
        <v>86</v>
      </c>
      <c r="L55" s="1">
        <v>166</v>
      </c>
      <c r="M55" s="17">
        <v>68.312757201646093</v>
      </c>
      <c r="N55" s="1">
        <v>146</v>
      </c>
      <c r="O55" s="1">
        <v>28</v>
      </c>
    </row>
    <row r="56" spans="1:15" x14ac:dyDescent="0.25">
      <c r="A56" t="s">
        <v>233</v>
      </c>
      <c r="B56" s="1" t="s">
        <v>124</v>
      </c>
      <c r="C56" s="1" t="s">
        <v>310</v>
      </c>
      <c r="D56" s="1" t="s">
        <v>125</v>
      </c>
      <c r="E56" s="1" t="s">
        <v>1</v>
      </c>
      <c r="F56" s="1">
        <v>409</v>
      </c>
      <c r="G56" s="1">
        <v>262</v>
      </c>
      <c r="H56" s="1">
        <v>121</v>
      </c>
      <c r="I56" s="17">
        <v>29.584352078239608</v>
      </c>
      <c r="J56" s="17">
        <v>46.18320610687023</v>
      </c>
      <c r="K56" s="1">
        <v>79</v>
      </c>
      <c r="L56" s="1">
        <v>127</v>
      </c>
      <c r="M56" s="17">
        <v>48.473282442748086</v>
      </c>
      <c r="N56" s="1">
        <v>116</v>
      </c>
      <c r="O56" s="1">
        <v>15</v>
      </c>
    </row>
    <row r="57" spans="1:15" x14ac:dyDescent="0.25">
      <c r="A57" t="s">
        <v>259</v>
      </c>
      <c r="B57" s="1" t="s">
        <v>116</v>
      </c>
      <c r="C57" s="1" t="s">
        <v>300</v>
      </c>
      <c r="D57" s="1" t="s">
        <v>161</v>
      </c>
      <c r="E57" s="1" t="s">
        <v>1</v>
      </c>
      <c r="F57" s="1">
        <v>341</v>
      </c>
      <c r="G57" s="1">
        <v>177</v>
      </c>
      <c r="H57" s="1">
        <v>97</v>
      </c>
      <c r="I57" s="17">
        <v>28.445747800586513</v>
      </c>
      <c r="J57" s="17">
        <v>54.802259887005647</v>
      </c>
      <c r="K57" s="1">
        <v>55</v>
      </c>
      <c r="L57" s="1">
        <v>72</v>
      </c>
      <c r="M57" s="17">
        <v>40.677966101694921</v>
      </c>
      <c r="N57" s="1">
        <v>70</v>
      </c>
      <c r="O57" s="1">
        <v>21</v>
      </c>
    </row>
    <row r="58" spans="1:15" x14ac:dyDescent="0.25">
      <c r="A58" t="s">
        <v>208</v>
      </c>
      <c r="B58" s="1" t="s">
        <v>88</v>
      </c>
      <c r="C58" s="1" t="s">
        <v>297</v>
      </c>
      <c r="D58" s="1" t="s">
        <v>89</v>
      </c>
      <c r="E58" s="1" t="s">
        <v>1</v>
      </c>
      <c r="F58" s="1">
        <v>191</v>
      </c>
      <c r="G58" s="1">
        <v>81</v>
      </c>
      <c r="H58" s="1">
        <v>27</v>
      </c>
      <c r="I58" s="17">
        <v>14.136125654450263</v>
      </c>
      <c r="J58" s="17">
        <v>33.333333333333329</v>
      </c>
      <c r="K58" s="1">
        <v>22</v>
      </c>
      <c r="L58" s="1">
        <v>27</v>
      </c>
      <c r="M58" s="17">
        <v>33.333333333333329</v>
      </c>
      <c r="N58" s="1">
        <v>24</v>
      </c>
      <c r="O58" s="1">
        <v>9</v>
      </c>
    </row>
    <row r="59" spans="1:15" x14ac:dyDescent="0.25">
      <c r="A59" t="s">
        <v>227</v>
      </c>
      <c r="B59" s="1" t="s">
        <v>119</v>
      </c>
      <c r="C59" s="1" t="s">
        <v>295</v>
      </c>
      <c r="D59" s="1" t="s">
        <v>323</v>
      </c>
      <c r="E59" s="1" t="s">
        <v>1</v>
      </c>
      <c r="F59" s="1">
        <v>373</v>
      </c>
      <c r="G59" s="1">
        <v>154</v>
      </c>
      <c r="H59" s="1">
        <v>66</v>
      </c>
      <c r="I59" s="17">
        <v>17.694369973190348</v>
      </c>
      <c r="J59" s="17">
        <v>42.857142857142854</v>
      </c>
      <c r="K59" s="1">
        <v>38</v>
      </c>
      <c r="L59" s="1">
        <v>59</v>
      </c>
      <c r="M59" s="17">
        <v>38.311688311688314</v>
      </c>
      <c r="N59" s="1">
        <v>54</v>
      </c>
      <c r="O59" s="1">
        <v>23</v>
      </c>
    </row>
    <row r="60" spans="1:15" x14ac:dyDescent="0.25">
      <c r="A60" t="s">
        <v>209</v>
      </c>
      <c r="B60" s="1" t="s">
        <v>90</v>
      </c>
      <c r="C60" s="1" t="s">
        <v>295</v>
      </c>
      <c r="D60" s="1" t="s">
        <v>321</v>
      </c>
      <c r="E60" s="1" t="s">
        <v>1</v>
      </c>
      <c r="F60" s="1">
        <v>452</v>
      </c>
      <c r="G60" s="1">
        <v>334</v>
      </c>
      <c r="H60" s="1">
        <v>146</v>
      </c>
      <c r="I60" s="17">
        <v>32.30088495575221</v>
      </c>
      <c r="J60" s="17">
        <v>43.712574850299404</v>
      </c>
      <c r="K60" s="1">
        <v>107</v>
      </c>
      <c r="L60" s="1">
        <v>197</v>
      </c>
      <c r="M60" s="17">
        <v>58.982035928143716</v>
      </c>
      <c r="N60" s="1">
        <v>185</v>
      </c>
      <c r="O60" s="1">
        <v>25</v>
      </c>
    </row>
    <row r="61" spans="1:15" x14ac:dyDescent="0.25">
      <c r="A61" t="s">
        <v>306</v>
      </c>
      <c r="B61" s="1" t="s">
        <v>324</v>
      </c>
      <c r="C61" s="1" t="s">
        <v>297</v>
      </c>
      <c r="D61" s="1" t="s">
        <v>176</v>
      </c>
      <c r="E61" s="1" t="s">
        <v>1</v>
      </c>
      <c r="F61" s="1">
        <v>19</v>
      </c>
      <c r="G61" s="1">
        <v>2</v>
      </c>
      <c r="H61" s="1">
        <v>1</v>
      </c>
      <c r="I61" s="17">
        <v>5.2631578947368416</v>
      </c>
      <c r="J61" s="17">
        <v>50</v>
      </c>
      <c r="L61" s="1">
        <v>1</v>
      </c>
      <c r="M61" s="17">
        <v>50</v>
      </c>
      <c r="N61" s="1">
        <v>1</v>
      </c>
      <c r="O61" s="1">
        <v>1</v>
      </c>
    </row>
    <row r="62" spans="1:15" x14ac:dyDescent="0.25">
      <c r="A62" t="s">
        <v>228</v>
      </c>
      <c r="B62" s="1" t="s">
        <v>120</v>
      </c>
      <c r="C62" s="1" t="s">
        <v>295</v>
      </c>
      <c r="D62" s="1" t="s">
        <v>311</v>
      </c>
      <c r="E62" s="1" t="s">
        <v>1</v>
      </c>
      <c r="F62" s="1">
        <v>1060</v>
      </c>
      <c r="G62" s="1">
        <v>324</v>
      </c>
      <c r="H62" s="1">
        <v>164</v>
      </c>
      <c r="I62" s="17">
        <v>15.471698113207546</v>
      </c>
      <c r="J62" s="17">
        <v>50.617283950617285</v>
      </c>
      <c r="K62" s="1">
        <v>105</v>
      </c>
      <c r="L62" s="1">
        <v>111</v>
      </c>
      <c r="M62" s="17">
        <v>34.25925925925926</v>
      </c>
      <c r="N62" s="1">
        <v>99</v>
      </c>
      <c r="O62" s="1">
        <v>35</v>
      </c>
    </row>
    <row r="63" spans="1:15" x14ac:dyDescent="0.25">
      <c r="A63" t="s">
        <v>291</v>
      </c>
      <c r="B63" s="1" t="s">
        <v>88</v>
      </c>
      <c r="C63" s="1" t="s">
        <v>301</v>
      </c>
      <c r="D63" s="1" t="s">
        <v>199</v>
      </c>
      <c r="E63" s="1" t="s">
        <v>1</v>
      </c>
      <c r="F63" s="1">
        <v>148</v>
      </c>
      <c r="G63" s="1">
        <v>63</v>
      </c>
      <c r="H63" s="1">
        <v>42</v>
      </c>
      <c r="I63" s="17">
        <v>28.378378378378379</v>
      </c>
      <c r="J63" s="17">
        <v>66.666666666666657</v>
      </c>
      <c r="K63" s="1">
        <v>13</v>
      </c>
      <c r="L63" s="1">
        <v>40</v>
      </c>
      <c r="M63" s="17">
        <v>63.492063492063487</v>
      </c>
      <c r="N63" s="1">
        <v>35</v>
      </c>
      <c r="O63" s="1">
        <v>7</v>
      </c>
    </row>
    <row r="64" spans="1:15" x14ac:dyDescent="0.25">
      <c r="A64" t="s">
        <v>237</v>
      </c>
      <c r="B64" s="1" t="s">
        <v>132</v>
      </c>
      <c r="C64" s="1" t="s">
        <v>298</v>
      </c>
      <c r="D64" s="1" t="s">
        <v>133</v>
      </c>
      <c r="E64" s="1" t="s">
        <v>1</v>
      </c>
      <c r="F64" s="1">
        <v>1051</v>
      </c>
      <c r="G64" s="1">
        <v>431</v>
      </c>
      <c r="H64" s="1">
        <v>206</v>
      </c>
      <c r="I64" s="17">
        <v>19.600380589914369</v>
      </c>
      <c r="J64" s="17">
        <v>47.795823665893273</v>
      </c>
      <c r="K64" s="1">
        <v>114</v>
      </c>
      <c r="L64" s="1">
        <v>247</v>
      </c>
      <c r="M64" s="17">
        <v>57.308584686774942</v>
      </c>
      <c r="N64" s="1">
        <v>222</v>
      </c>
      <c r="O64" s="1">
        <v>109</v>
      </c>
    </row>
    <row r="65" spans="1:24" x14ac:dyDescent="0.25">
      <c r="A65" t="s">
        <v>268</v>
      </c>
      <c r="B65" s="1" t="s">
        <v>171</v>
      </c>
      <c r="C65" s="1" t="s">
        <v>295</v>
      </c>
      <c r="D65" s="1" t="s">
        <v>314</v>
      </c>
      <c r="E65" s="1" t="s">
        <v>1</v>
      </c>
      <c r="F65" s="1">
        <v>1121</v>
      </c>
      <c r="G65" s="1">
        <v>535</v>
      </c>
      <c r="H65" s="1">
        <v>258</v>
      </c>
      <c r="I65" s="17">
        <v>23.015165031222125</v>
      </c>
      <c r="J65" s="17">
        <v>48.22429906542056</v>
      </c>
      <c r="K65" s="1">
        <v>185</v>
      </c>
      <c r="L65" s="1">
        <v>285</v>
      </c>
      <c r="M65" s="17">
        <v>53.271028037383175</v>
      </c>
      <c r="N65" s="1">
        <v>242</v>
      </c>
      <c r="O65" s="1">
        <v>87</v>
      </c>
    </row>
    <row r="66" spans="1:24" x14ac:dyDescent="0.25">
      <c r="A66" t="s">
        <v>269</v>
      </c>
      <c r="B66" s="1" t="s">
        <v>172</v>
      </c>
      <c r="C66" s="1" t="s">
        <v>296</v>
      </c>
      <c r="D66" s="1" t="s">
        <v>141</v>
      </c>
      <c r="E66" s="1" t="s">
        <v>1</v>
      </c>
      <c r="F66" s="1">
        <v>1031</v>
      </c>
      <c r="G66" s="1">
        <v>258</v>
      </c>
      <c r="H66" s="1">
        <v>126</v>
      </c>
      <c r="I66" s="17">
        <v>12.221144519883609</v>
      </c>
      <c r="J66" s="17">
        <v>48.837209302325576</v>
      </c>
      <c r="K66" s="1">
        <v>79</v>
      </c>
      <c r="L66" s="1">
        <v>181</v>
      </c>
      <c r="M66" s="17">
        <v>70.15503875968993</v>
      </c>
      <c r="N66" s="1">
        <v>152</v>
      </c>
      <c r="O66" s="1">
        <v>64</v>
      </c>
    </row>
    <row r="67" spans="1:24" x14ac:dyDescent="0.25">
      <c r="A67" t="s">
        <v>257</v>
      </c>
      <c r="B67" s="1" t="s">
        <v>159</v>
      </c>
      <c r="C67" s="1" t="s">
        <v>310</v>
      </c>
      <c r="D67" s="1" t="s">
        <v>105</v>
      </c>
      <c r="E67" s="1" t="s">
        <v>1</v>
      </c>
      <c r="F67" s="1">
        <v>1</v>
      </c>
      <c r="I67" s="17">
        <v>0</v>
      </c>
      <c r="J67" s="17">
        <v>0</v>
      </c>
      <c r="M67" s="17">
        <v>0</v>
      </c>
    </row>
    <row r="68" spans="1:24" x14ac:dyDescent="0.25">
      <c r="A68" t="s">
        <v>242</v>
      </c>
      <c r="B68" s="1" t="s">
        <v>138</v>
      </c>
      <c r="C68" s="1" t="s">
        <v>297</v>
      </c>
      <c r="D68" s="1" t="s">
        <v>107</v>
      </c>
      <c r="E68" s="1" t="s">
        <v>1</v>
      </c>
      <c r="F68" s="1">
        <v>801</v>
      </c>
      <c r="G68" s="1">
        <v>465</v>
      </c>
      <c r="H68" s="1">
        <v>232</v>
      </c>
      <c r="I68" s="17">
        <v>28.963795255930087</v>
      </c>
      <c r="J68" s="17">
        <v>49.892473118279568</v>
      </c>
      <c r="K68" s="1">
        <v>168</v>
      </c>
      <c r="L68" s="1">
        <v>232</v>
      </c>
      <c r="M68" s="17">
        <v>49.892473118279568</v>
      </c>
      <c r="N68" s="1">
        <v>192</v>
      </c>
      <c r="O68" s="1">
        <v>28</v>
      </c>
      <c r="V68" s="20" t="s">
        <v>333</v>
      </c>
      <c r="W68" s="20" t="s">
        <v>334</v>
      </c>
    </row>
    <row r="69" spans="1:24" x14ac:dyDescent="0.25">
      <c r="A69" t="s">
        <v>231</v>
      </c>
      <c r="B69" s="1" t="s">
        <v>122</v>
      </c>
      <c r="C69" s="1" t="s">
        <v>295</v>
      </c>
      <c r="D69" s="1" t="s">
        <v>312</v>
      </c>
      <c r="E69" s="1" t="s">
        <v>1</v>
      </c>
      <c r="F69" s="1">
        <v>10</v>
      </c>
      <c r="G69" s="1">
        <v>6</v>
      </c>
      <c r="H69" s="1">
        <v>4</v>
      </c>
      <c r="I69" s="17">
        <v>40</v>
      </c>
      <c r="J69" s="17">
        <v>66.666666666666657</v>
      </c>
      <c r="K69" s="1">
        <v>3</v>
      </c>
      <c r="L69" s="1">
        <v>4</v>
      </c>
      <c r="M69" s="17">
        <v>66.666666666666657</v>
      </c>
      <c r="N69" s="1">
        <v>4</v>
      </c>
      <c r="V69" s="20">
        <v>2278</v>
      </c>
      <c r="W69" s="20">
        <v>8719</v>
      </c>
    </row>
    <row r="70" spans="1:24" hidden="1" x14ac:dyDescent="0.25">
      <c r="A70" t="s">
        <v>263</v>
      </c>
      <c r="B70" s="1" t="s">
        <v>165</v>
      </c>
      <c r="C70" s="1" t="s">
        <v>300</v>
      </c>
      <c r="D70" s="1" t="s">
        <v>102</v>
      </c>
      <c r="E70" s="1" t="s">
        <v>3</v>
      </c>
      <c r="F70" s="1">
        <v>1037</v>
      </c>
      <c r="G70" s="1">
        <v>544</v>
      </c>
      <c r="H70" s="1">
        <v>319</v>
      </c>
      <c r="I70" s="17">
        <v>30.761812921890069</v>
      </c>
      <c r="J70" s="17">
        <v>58.639705882352942</v>
      </c>
      <c r="K70" s="1">
        <v>211</v>
      </c>
      <c r="L70" s="1">
        <v>274</v>
      </c>
      <c r="M70" s="17">
        <v>50.367647058823529</v>
      </c>
      <c r="N70" s="1">
        <v>169</v>
      </c>
      <c r="O70" s="1">
        <v>196</v>
      </c>
    </row>
    <row r="71" spans="1:24" hidden="1" x14ac:dyDescent="0.25">
      <c r="A71" t="s">
        <v>292</v>
      </c>
      <c r="B71" s="1" t="s">
        <v>200</v>
      </c>
      <c r="C71" s="1" t="s">
        <v>295</v>
      </c>
      <c r="D71" s="1" t="s">
        <v>323</v>
      </c>
      <c r="E71" s="1" t="s">
        <v>3</v>
      </c>
      <c r="F71" s="1">
        <v>2092</v>
      </c>
      <c r="G71" s="1">
        <v>583</v>
      </c>
      <c r="H71" s="1">
        <v>255</v>
      </c>
      <c r="I71" s="17">
        <v>12.189292543021033</v>
      </c>
      <c r="J71" s="17">
        <v>43.739279588336196</v>
      </c>
      <c r="K71" s="1">
        <v>167</v>
      </c>
      <c r="L71" s="1">
        <v>320</v>
      </c>
      <c r="M71" s="17">
        <v>54.888507718696403</v>
      </c>
      <c r="N71" s="1">
        <v>230</v>
      </c>
      <c r="O71" s="1">
        <v>285</v>
      </c>
    </row>
    <row r="72" spans="1:24" hidden="1" x14ac:dyDescent="0.25">
      <c r="A72" t="s">
        <v>293</v>
      </c>
      <c r="B72" s="1" t="s">
        <v>201</v>
      </c>
      <c r="C72" s="1" t="s">
        <v>300</v>
      </c>
      <c r="D72" s="1" t="s">
        <v>102</v>
      </c>
      <c r="E72" s="1" t="s">
        <v>3</v>
      </c>
      <c r="F72" s="1">
        <v>915</v>
      </c>
      <c r="G72" s="1">
        <v>437</v>
      </c>
      <c r="H72" s="1">
        <v>217</v>
      </c>
      <c r="I72" s="17">
        <v>23.715846994535518</v>
      </c>
      <c r="J72" s="17">
        <v>49.65675057208238</v>
      </c>
      <c r="K72" s="1">
        <v>154</v>
      </c>
      <c r="L72" s="1">
        <v>297</v>
      </c>
      <c r="M72" s="17">
        <v>67.963386727688786</v>
      </c>
      <c r="N72" s="1">
        <v>190</v>
      </c>
      <c r="O72" s="1">
        <v>151</v>
      </c>
    </row>
    <row r="73" spans="1:24" hidden="1" x14ac:dyDescent="0.25">
      <c r="A73" t="s">
        <v>213</v>
      </c>
      <c r="B73" s="1" t="s">
        <v>96</v>
      </c>
      <c r="C73" s="1" t="s">
        <v>295</v>
      </c>
      <c r="D73" s="1" t="s">
        <v>321</v>
      </c>
      <c r="E73" s="1" t="s">
        <v>3</v>
      </c>
      <c r="F73" s="1">
        <v>59</v>
      </c>
      <c r="G73" s="1">
        <v>37</v>
      </c>
      <c r="H73" s="1">
        <v>22</v>
      </c>
      <c r="I73" s="17">
        <v>37.288135593220339</v>
      </c>
      <c r="J73" s="17">
        <v>59.45945945945946</v>
      </c>
      <c r="K73" s="1">
        <v>11</v>
      </c>
      <c r="L73" s="1">
        <v>29</v>
      </c>
      <c r="M73" s="17">
        <v>78.378378378378372</v>
      </c>
      <c r="N73" s="1">
        <v>19</v>
      </c>
      <c r="O73" s="1">
        <v>27</v>
      </c>
    </row>
    <row r="74" spans="1:24" hidden="1" x14ac:dyDescent="0.25">
      <c r="A74" t="s">
        <v>246</v>
      </c>
      <c r="B74" s="1" t="s">
        <v>142</v>
      </c>
      <c r="C74" s="1" t="s">
        <v>301</v>
      </c>
      <c r="D74" s="1" t="s">
        <v>93</v>
      </c>
      <c r="E74" s="1" t="s">
        <v>3</v>
      </c>
      <c r="F74" s="1">
        <v>1231</v>
      </c>
      <c r="G74" s="1">
        <v>695</v>
      </c>
      <c r="H74" s="1">
        <v>316</v>
      </c>
      <c r="I74" s="17">
        <v>25.670186839967506</v>
      </c>
      <c r="J74" s="17">
        <v>45.467625899280577</v>
      </c>
      <c r="K74" s="1">
        <v>162</v>
      </c>
      <c r="L74" s="1">
        <v>388</v>
      </c>
      <c r="M74" s="17">
        <v>55.827338129496404</v>
      </c>
      <c r="N74" s="1">
        <v>210</v>
      </c>
      <c r="O74" s="1">
        <v>306</v>
      </c>
    </row>
    <row r="75" spans="1:24" hidden="1" x14ac:dyDescent="0.25">
      <c r="A75" t="s">
        <v>262</v>
      </c>
      <c r="B75" s="1" t="s">
        <v>164</v>
      </c>
      <c r="C75" s="1" t="s">
        <v>295</v>
      </c>
      <c r="D75" s="1" t="s">
        <v>320</v>
      </c>
      <c r="E75" s="1" t="s">
        <v>3</v>
      </c>
      <c r="F75" s="1">
        <v>534</v>
      </c>
      <c r="G75" s="1">
        <v>161</v>
      </c>
      <c r="H75" s="1">
        <v>78</v>
      </c>
      <c r="I75" s="17">
        <v>14.606741573033707</v>
      </c>
      <c r="J75" s="17">
        <v>48.447204968944099</v>
      </c>
      <c r="K75" s="1">
        <v>50</v>
      </c>
      <c r="L75" s="1">
        <v>98</v>
      </c>
      <c r="M75" s="17">
        <v>60.869565217391312</v>
      </c>
      <c r="N75" s="1">
        <v>47</v>
      </c>
      <c r="O75" s="1">
        <v>164</v>
      </c>
    </row>
    <row r="76" spans="1:24" hidden="1" x14ac:dyDescent="0.25">
      <c r="A76" t="s">
        <v>294</v>
      </c>
      <c r="B76" s="1" t="s">
        <v>202</v>
      </c>
      <c r="C76" s="1" t="s">
        <v>295</v>
      </c>
      <c r="D76" s="1" t="s">
        <v>311</v>
      </c>
      <c r="E76" s="1" t="s">
        <v>3</v>
      </c>
      <c r="F76" s="1">
        <v>751</v>
      </c>
      <c r="G76" s="1">
        <v>347</v>
      </c>
      <c r="H76" s="1">
        <v>224</v>
      </c>
      <c r="I76" s="17">
        <v>29.826897470039949</v>
      </c>
      <c r="J76" s="17">
        <v>64.553314121037459</v>
      </c>
      <c r="K76" s="1">
        <v>137</v>
      </c>
      <c r="L76" s="1">
        <v>159</v>
      </c>
      <c r="M76" s="17">
        <v>45.821325648414984</v>
      </c>
      <c r="N76" s="1">
        <v>108</v>
      </c>
      <c r="O76" s="1">
        <v>90</v>
      </c>
    </row>
    <row r="77" spans="1:24" x14ac:dyDescent="0.25">
      <c r="A77" t="s">
        <v>212</v>
      </c>
      <c r="B77" s="1" t="s">
        <v>95</v>
      </c>
      <c r="C77" s="1" t="s">
        <v>295</v>
      </c>
      <c r="D77" s="1" t="s">
        <v>314</v>
      </c>
      <c r="E77" s="1" t="s">
        <v>2</v>
      </c>
      <c r="F77" s="1">
        <v>2718</v>
      </c>
      <c r="G77" s="1">
        <v>1160</v>
      </c>
      <c r="H77" s="1">
        <v>615</v>
      </c>
      <c r="I77" s="17">
        <v>22.626931567328917</v>
      </c>
      <c r="J77" s="17">
        <v>53.017241379310342</v>
      </c>
      <c r="K77" s="1">
        <v>366</v>
      </c>
      <c r="L77" s="1">
        <v>799</v>
      </c>
      <c r="M77" s="17">
        <v>68.879310344827587</v>
      </c>
      <c r="N77" s="1">
        <v>703</v>
      </c>
      <c r="O77" s="1">
        <v>171</v>
      </c>
    </row>
    <row r="78" spans="1:24" x14ac:dyDescent="0.25">
      <c r="A78" t="s">
        <v>283</v>
      </c>
      <c r="B78" s="1" t="s">
        <v>190</v>
      </c>
      <c r="C78" s="1" t="s">
        <v>295</v>
      </c>
      <c r="D78" s="1" t="s">
        <v>314</v>
      </c>
      <c r="E78" s="1" t="s">
        <v>2</v>
      </c>
      <c r="F78" s="1">
        <v>4394</v>
      </c>
      <c r="G78" s="1">
        <v>1382</v>
      </c>
      <c r="H78" s="1">
        <v>596</v>
      </c>
      <c r="I78" s="17">
        <v>13.563950842057352</v>
      </c>
      <c r="J78" s="17">
        <v>43.125904486251812</v>
      </c>
      <c r="K78" s="1">
        <v>439</v>
      </c>
      <c r="L78" s="1">
        <v>609</v>
      </c>
      <c r="M78" s="17">
        <v>44.066570188133142</v>
      </c>
      <c r="N78" s="1">
        <v>461</v>
      </c>
      <c r="O78" s="1">
        <v>412</v>
      </c>
    </row>
    <row r="79" spans="1:24" x14ac:dyDescent="0.25">
      <c r="A79" t="s">
        <v>244</v>
      </c>
      <c r="B79" s="1" t="s">
        <v>140</v>
      </c>
      <c r="C79" s="1" t="s">
        <v>300</v>
      </c>
      <c r="D79" s="1" t="s">
        <v>102</v>
      </c>
      <c r="E79" s="1" t="s">
        <v>2</v>
      </c>
      <c r="F79" s="1">
        <v>1586</v>
      </c>
      <c r="G79" s="1">
        <v>683</v>
      </c>
      <c r="H79" s="1">
        <v>314</v>
      </c>
      <c r="I79" s="17">
        <v>19.798234552332914</v>
      </c>
      <c r="J79" s="17">
        <v>45.973645680819914</v>
      </c>
      <c r="K79" s="1">
        <v>211</v>
      </c>
      <c r="L79" s="1">
        <v>244</v>
      </c>
      <c r="M79" s="17">
        <v>35.724743777452417</v>
      </c>
      <c r="N79" s="1">
        <v>202</v>
      </c>
      <c r="O79" s="1">
        <v>162</v>
      </c>
    </row>
    <row r="80" spans="1:24" x14ac:dyDescent="0.25">
      <c r="A80" t="s">
        <v>261</v>
      </c>
      <c r="B80" s="1" t="s">
        <v>163</v>
      </c>
      <c r="C80" s="1" t="s">
        <v>295</v>
      </c>
      <c r="D80" s="1" t="s">
        <v>314</v>
      </c>
      <c r="E80" s="1" t="s">
        <v>2</v>
      </c>
      <c r="F80" s="1">
        <v>3016</v>
      </c>
      <c r="G80" s="1">
        <v>1166</v>
      </c>
      <c r="H80" s="1">
        <v>598</v>
      </c>
      <c r="I80" s="17">
        <v>19.827586206896552</v>
      </c>
      <c r="J80" s="17">
        <v>51.286449399656945</v>
      </c>
      <c r="K80" s="1">
        <v>424</v>
      </c>
      <c r="L80" s="1">
        <v>871</v>
      </c>
      <c r="M80" s="17">
        <v>74.699828473413376</v>
      </c>
      <c r="N80" s="1">
        <v>738</v>
      </c>
      <c r="O80" s="1">
        <v>352</v>
      </c>
      <c r="V80" s="20" t="s">
        <v>205</v>
      </c>
      <c r="W80" s="20" t="s">
        <v>331</v>
      </c>
      <c r="X80" s="20" t="s">
        <v>332</v>
      </c>
    </row>
    <row r="81" spans="1:24" x14ac:dyDescent="0.25">
      <c r="A81" t="s">
        <v>284</v>
      </c>
      <c r="B81" s="1" t="s">
        <v>191</v>
      </c>
      <c r="C81" s="1" t="s">
        <v>297</v>
      </c>
      <c r="D81" s="1" t="s">
        <v>192</v>
      </c>
      <c r="E81" s="1" t="s">
        <v>2</v>
      </c>
      <c r="F81" s="1">
        <v>473</v>
      </c>
      <c r="G81" s="1">
        <v>223</v>
      </c>
      <c r="H81" s="1">
        <v>119</v>
      </c>
      <c r="I81" s="17">
        <v>25.158562367864697</v>
      </c>
      <c r="J81" s="17">
        <v>53.36322869955157</v>
      </c>
      <c r="K81" s="1">
        <v>70</v>
      </c>
      <c r="L81" s="1">
        <v>95</v>
      </c>
      <c r="M81" s="17">
        <v>42.600896860986545</v>
      </c>
      <c r="N81" s="1">
        <v>77</v>
      </c>
      <c r="O81" s="1">
        <v>81</v>
      </c>
      <c r="V81" s="20">
        <v>21044</v>
      </c>
      <c r="W81" s="20">
        <v>10997</v>
      </c>
      <c r="X81" s="20">
        <v>8719</v>
      </c>
    </row>
    <row r="82" spans="1:24" hidden="1" x14ac:dyDescent="0.25">
      <c r="A82" t="s">
        <v>286</v>
      </c>
      <c r="B82" s="1" t="s">
        <v>86</v>
      </c>
      <c r="C82" s="1" t="s">
        <v>299</v>
      </c>
      <c r="D82" s="1" t="s">
        <v>149</v>
      </c>
      <c r="F82" s="1">
        <v>4</v>
      </c>
      <c r="G82" s="1">
        <v>1</v>
      </c>
      <c r="H82" s="1">
        <v>1</v>
      </c>
      <c r="I82" s="17">
        <v>25</v>
      </c>
      <c r="J82" s="17">
        <v>100</v>
      </c>
      <c r="L82" s="1">
        <v>1</v>
      </c>
      <c r="M82" s="17">
        <v>100</v>
      </c>
      <c r="O82" s="1">
        <v>3</v>
      </c>
    </row>
    <row r="83" spans="1:24" hidden="1" x14ac:dyDescent="0.25">
      <c r="A83" t="s">
        <v>285</v>
      </c>
      <c r="B83" s="1" t="s">
        <v>193</v>
      </c>
      <c r="C83" s="1" t="s">
        <v>295</v>
      </c>
      <c r="D83" s="1" t="s">
        <v>314</v>
      </c>
      <c r="E83" s="1" t="s">
        <v>3</v>
      </c>
      <c r="F83" s="1">
        <v>1593</v>
      </c>
      <c r="G83" s="1">
        <v>933</v>
      </c>
      <c r="H83" s="1">
        <v>539</v>
      </c>
      <c r="I83" s="17">
        <v>33.835530445699938</v>
      </c>
      <c r="J83" s="17">
        <v>57.770632368703112</v>
      </c>
      <c r="K83" s="1">
        <v>344</v>
      </c>
      <c r="L83" s="1">
        <v>813</v>
      </c>
      <c r="M83" s="17">
        <v>87.138263665594849</v>
      </c>
      <c r="N83" s="1">
        <v>274</v>
      </c>
      <c r="O83" s="1">
        <v>588</v>
      </c>
    </row>
    <row r="84" spans="1:24" x14ac:dyDescent="0.25">
      <c r="A84" t="s">
        <v>229</v>
      </c>
      <c r="B84" s="1" t="s">
        <v>121</v>
      </c>
      <c r="C84" s="1" t="s">
        <v>296</v>
      </c>
      <c r="D84" s="1" t="s">
        <v>109</v>
      </c>
      <c r="E84" s="1" t="s">
        <v>1</v>
      </c>
      <c r="F84" s="1">
        <v>487</v>
      </c>
      <c r="G84" s="1">
        <v>194</v>
      </c>
      <c r="H84" s="1">
        <v>76</v>
      </c>
      <c r="I84" s="17">
        <v>15.605749486652979</v>
      </c>
      <c r="J84" s="17">
        <v>39.175257731958766</v>
      </c>
      <c r="K84" s="1">
        <v>48</v>
      </c>
      <c r="L84" s="1">
        <v>86</v>
      </c>
      <c r="M84" s="17">
        <v>44.329896907216494</v>
      </c>
      <c r="N84" s="1">
        <v>70</v>
      </c>
      <c r="O84" s="1">
        <v>53</v>
      </c>
    </row>
    <row r="85" spans="1:24" x14ac:dyDescent="0.25">
      <c r="A85" t="s">
        <v>245</v>
      </c>
      <c r="B85" s="1" t="s">
        <v>88</v>
      </c>
      <c r="C85" s="1" t="s">
        <v>296</v>
      </c>
      <c r="D85" s="1" t="s">
        <v>141</v>
      </c>
      <c r="E85" s="1" t="s">
        <v>2</v>
      </c>
      <c r="F85" s="1">
        <v>644</v>
      </c>
      <c r="G85" s="1">
        <v>184</v>
      </c>
      <c r="H85" s="1">
        <v>90</v>
      </c>
      <c r="I85" s="17">
        <v>13.975155279503104</v>
      </c>
      <c r="J85" s="17">
        <v>48.913043478260867</v>
      </c>
      <c r="K85" s="1">
        <v>49</v>
      </c>
      <c r="L85" s="1">
        <v>81</v>
      </c>
      <c r="M85" s="17">
        <v>44.021739130434781</v>
      </c>
      <c r="N85" s="1">
        <v>71</v>
      </c>
      <c r="O85" s="1">
        <v>75</v>
      </c>
    </row>
    <row r="86" spans="1:24" x14ac:dyDescent="0.25">
      <c r="A86" t="s">
        <v>272</v>
      </c>
      <c r="B86" s="1" t="s">
        <v>175</v>
      </c>
      <c r="C86" s="1" t="s">
        <v>297</v>
      </c>
      <c r="D86" s="1" t="s">
        <v>176</v>
      </c>
      <c r="E86" s="1" t="s">
        <v>1</v>
      </c>
      <c r="F86" s="1">
        <v>112</v>
      </c>
      <c r="G86" s="1">
        <v>39</v>
      </c>
      <c r="H86" s="1">
        <v>22</v>
      </c>
      <c r="I86" s="17">
        <v>19.642857142857142</v>
      </c>
      <c r="J86" s="17">
        <v>56.410256410256409</v>
      </c>
      <c r="K86" s="1">
        <v>12</v>
      </c>
      <c r="L86" s="1">
        <v>19</v>
      </c>
      <c r="M86" s="17">
        <v>48.717948717948715</v>
      </c>
      <c r="N86" s="1">
        <v>18</v>
      </c>
      <c r="O86" s="1">
        <v>2</v>
      </c>
    </row>
    <row r="87" spans="1:24" x14ac:dyDescent="0.25">
      <c r="A87" t="s">
        <v>230</v>
      </c>
      <c r="B87" s="1" t="s">
        <v>110</v>
      </c>
      <c r="C87" s="1" t="s">
        <v>316</v>
      </c>
      <c r="D87" s="1" t="s">
        <v>91</v>
      </c>
      <c r="E87" s="1" t="s">
        <v>1</v>
      </c>
      <c r="F87" s="1">
        <v>398</v>
      </c>
      <c r="G87" s="1">
        <v>21</v>
      </c>
      <c r="H87" s="1">
        <v>14</v>
      </c>
      <c r="I87" s="17">
        <v>3.5175879396984926</v>
      </c>
      <c r="J87" s="17">
        <v>66.666666666666657</v>
      </c>
      <c r="K87" s="1">
        <v>4</v>
      </c>
      <c r="L87" s="1">
        <v>9</v>
      </c>
      <c r="M87" s="17">
        <v>42.857142857142854</v>
      </c>
      <c r="N87" s="1">
        <v>7</v>
      </c>
      <c r="O87" s="1">
        <v>31</v>
      </c>
    </row>
    <row r="88" spans="1:24" x14ac:dyDescent="0.25">
      <c r="A88" t="s">
        <v>216</v>
      </c>
      <c r="B88" s="1" t="s">
        <v>88</v>
      </c>
      <c r="C88" s="1" t="s">
        <v>316</v>
      </c>
      <c r="D88" s="1" t="s">
        <v>100</v>
      </c>
      <c r="E88" s="1" t="s">
        <v>0</v>
      </c>
      <c r="F88" s="1">
        <v>180</v>
      </c>
      <c r="G88" s="1">
        <v>56</v>
      </c>
      <c r="H88" s="1">
        <v>26</v>
      </c>
      <c r="I88" s="17">
        <v>14.444444444444443</v>
      </c>
      <c r="J88" s="17">
        <v>46.428571428571431</v>
      </c>
      <c r="K88" s="1">
        <v>15</v>
      </c>
      <c r="L88" s="1">
        <v>36</v>
      </c>
      <c r="M88" s="17">
        <v>64.285714285714292</v>
      </c>
      <c r="N88" s="1">
        <v>34</v>
      </c>
      <c r="O88" s="1">
        <v>6</v>
      </c>
    </row>
    <row r="89" spans="1:24" x14ac:dyDescent="0.25">
      <c r="A89" t="s">
        <v>265</v>
      </c>
      <c r="B89" s="1" t="s">
        <v>86</v>
      </c>
      <c r="C89" s="1" t="s">
        <v>317</v>
      </c>
      <c r="D89" s="1" t="s">
        <v>167</v>
      </c>
      <c r="E89" s="1" t="s">
        <v>0</v>
      </c>
      <c r="F89" s="1">
        <v>1</v>
      </c>
      <c r="I89" s="17">
        <v>0</v>
      </c>
      <c r="J89" s="17">
        <v>0</v>
      </c>
      <c r="M89" s="17">
        <v>0</v>
      </c>
    </row>
    <row r="90" spans="1:24" x14ac:dyDescent="0.25">
      <c r="A90" t="s">
        <v>251</v>
      </c>
      <c r="B90" s="1" t="s">
        <v>150</v>
      </c>
      <c r="C90" s="1" t="s">
        <v>316</v>
      </c>
      <c r="D90" s="1" t="s">
        <v>151</v>
      </c>
      <c r="E90" s="1" t="s">
        <v>0</v>
      </c>
      <c r="F90" s="1">
        <v>148</v>
      </c>
      <c r="I90" s="17">
        <v>0</v>
      </c>
      <c r="J90" s="17">
        <v>0</v>
      </c>
      <c r="M90" s="17">
        <v>0</v>
      </c>
      <c r="O90" s="1">
        <v>3</v>
      </c>
    </row>
    <row r="91" spans="1:24" x14ac:dyDescent="0.25">
      <c r="A91" t="s">
        <v>260</v>
      </c>
      <c r="B91" s="1" t="s">
        <v>162</v>
      </c>
      <c r="C91" s="1" t="s">
        <v>295</v>
      </c>
      <c r="D91" s="1" t="s">
        <v>309</v>
      </c>
      <c r="E91" s="1" t="s">
        <v>1</v>
      </c>
      <c r="F91" s="1">
        <v>507</v>
      </c>
      <c r="G91" s="1">
        <v>162</v>
      </c>
      <c r="H91" s="1">
        <v>69</v>
      </c>
      <c r="I91" s="17">
        <v>13.609467455621301</v>
      </c>
      <c r="J91" s="17">
        <v>42.592592592592595</v>
      </c>
      <c r="K91" s="1">
        <v>46</v>
      </c>
      <c r="L91" s="1">
        <v>114</v>
      </c>
      <c r="M91" s="17">
        <v>70.370370370370367</v>
      </c>
      <c r="N91" s="1" t="s">
        <v>337</v>
      </c>
      <c r="O91" s="1">
        <v>41</v>
      </c>
    </row>
    <row r="92" spans="1:24" x14ac:dyDescent="0.25">
      <c r="A92" t="s">
        <v>226</v>
      </c>
      <c r="B92" s="1" t="s">
        <v>86</v>
      </c>
      <c r="C92" s="1" t="s">
        <v>317</v>
      </c>
      <c r="D92" s="1" t="s">
        <v>118</v>
      </c>
      <c r="E92" s="1" t="s">
        <v>0</v>
      </c>
      <c r="F92" s="1">
        <v>17</v>
      </c>
      <c r="G92" s="1">
        <v>2</v>
      </c>
      <c r="I92" s="17">
        <v>0</v>
      </c>
      <c r="J92" s="17">
        <v>0</v>
      </c>
      <c r="L92" s="1" t="s">
        <v>330</v>
      </c>
      <c r="M92" s="17">
        <v>50</v>
      </c>
      <c r="N92" s="1" t="s">
        <v>336</v>
      </c>
      <c r="O92" s="1">
        <v>2</v>
      </c>
    </row>
    <row r="93" spans="1:24" x14ac:dyDescent="0.25">
      <c r="L93" s="1">
        <v>8618</v>
      </c>
      <c r="N93" s="1">
        <v>7471</v>
      </c>
    </row>
    <row r="95" spans="1:24" x14ac:dyDescent="0.25">
      <c r="M95" s="17" t="s">
        <v>338</v>
      </c>
    </row>
    <row r="96" spans="1:24" x14ac:dyDescent="0.25">
      <c r="M96" s="21" t="s">
        <v>333</v>
      </c>
      <c r="N96" s="22" t="s">
        <v>335</v>
      </c>
      <c r="P96" s="24" t="str">
        <f t="shared" ref="P96:Q96" si="0">M96</f>
        <v>37კვ-მდე</v>
      </c>
      <c r="Q96" s="24" t="str">
        <f t="shared" si="0"/>
        <v>37-38 კვ</v>
      </c>
    </row>
    <row r="97" spans="13:17" x14ac:dyDescent="0.25">
      <c r="M97" s="21">
        <v>1131</v>
      </c>
      <c r="N97" s="22">
        <v>1247</v>
      </c>
      <c r="P97" s="20">
        <v>1147</v>
      </c>
      <c r="Q97" s="20">
        <v>7471</v>
      </c>
    </row>
    <row r="101" spans="13:17" x14ac:dyDescent="0.25">
      <c r="M101" s="17">
        <v>2378</v>
      </c>
      <c r="N101" s="23">
        <v>0.52</v>
      </c>
    </row>
  </sheetData>
  <autoFilter ref="A1:O92">
    <filterColumn colId="4">
      <filters>
        <filter val="I"/>
        <filter val="II"/>
        <filter val="II-III"/>
      </filters>
    </filterColumn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სტატ.</vt:lpstr>
      <vt:lpstr>ICD10 - რეფერალები - ბავში</vt:lpstr>
      <vt:lpstr>დედათა რეფერალი - დონის მიხ.</vt:lpstr>
      <vt:lpstr>დედათა რეფერალი - ICD</vt:lpstr>
      <vt:lpstr>პროვაიდერების მიხედვით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Mamia Logua</dc:creator>
  <cp:lastModifiedBy>Vera Baziari</cp:lastModifiedBy>
  <dcterms:created xsi:type="dcterms:W3CDTF">2019-04-22T11:14:35Z</dcterms:created>
  <dcterms:modified xsi:type="dcterms:W3CDTF">2019-05-31T07:38:06Z</dcterms:modified>
</cp:coreProperties>
</file>